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hpeskova\Desktop\ČP(II.)\ČP 021-2025\1 výzva\"/>
    </mc:Choice>
  </mc:AlternateContent>
  <xr:revisionPtr revIDLastSave="0" documentId="13_ncr:1_{15769C47-6058-4010-AC7E-BB91476CCCC5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CPHP" sheetId="1" r:id="rId1"/>
  </sheets>
  <definedNames>
    <definedName name="_xlnm._FilterDatabase" localSheetId="0" hidden="1">CPHP!$B$6:$U$6</definedName>
    <definedName name="_xlnm.Print_Area" localSheetId="0">CPHP!$B$1:$U$69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K40" i="1" l="1"/>
  <c r="L43" i="1"/>
  <c r="L44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K39" i="1"/>
  <c r="L39" i="1"/>
  <c r="L40" i="1"/>
  <c r="K41" i="1"/>
  <c r="L41" i="1"/>
  <c r="K42" i="1"/>
  <c r="L42" i="1"/>
  <c r="K43" i="1"/>
  <c r="K44" i="1"/>
  <c r="K45" i="1"/>
  <c r="L45" i="1"/>
  <c r="K46" i="1"/>
  <c r="L46" i="1"/>
  <c r="K47" i="1"/>
  <c r="L47" i="1"/>
  <c r="K48" i="1"/>
  <c r="L48" i="1"/>
  <c r="K49" i="1"/>
  <c r="L49" i="1"/>
  <c r="K50" i="1"/>
  <c r="L50" i="1"/>
  <c r="K51" i="1"/>
  <c r="L51" i="1"/>
  <c r="K52" i="1"/>
  <c r="L52" i="1"/>
  <c r="K53" i="1"/>
  <c r="L53" i="1"/>
  <c r="K54" i="1"/>
  <c r="L54" i="1"/>
  <c r="K55" i="1"/>
  <c r="L55" i="1"/>
  <c r="K56" i="1"/>
  <c r="L56" i="1"/>
  <c r="K57" i="1"/>
  <c r="L57" i="1"/>
  <c r="K58" i="1"/>
  <c r="L58" i="1"/>
  <c r="K59" i="1"/>
  <c r="L59" i="1"/>
  <c r="K60" i="1"/>
  <c r="L60" i="1"/>
  <c r="K61" i="1"/>
  <c r="L61" i="1"/>
  <c r="K62" i="1"/>
  <c r="L62" i="1"/>
  <c r="K63" i="1"/>
  <c r="L63" i="1"/>
  <c r="K64" i="1"/>
  <c r="L64" i="1"/>
  <c r="K65" i="1"/>
  <c r="L65" i="1"/>
  <c r="K66" i="1"/>
  <c r="L66" i="1"/>
  <c r="L16" i="1" l="1"/>
  <c r="K17" i="1"/>
  <c r="K23" i="1"/>
  <c r="K29" i="1"/>
  <c r="K35" i="1"/>
  <c r="K15" i="1"/>
  <c r="L15" i="1"/>
  <c r="K16" i="1"/>
  <c r="K18" i="1"/>
  <c r="L18" i="1"/>
  <c r="K19" i="1"/>
  <c r="L19" i="1"/>
  <c r="K20" i="1"/>
  <c r="L20" i="1"/>
  <c r="K21" i="1"/>
  <c r="L21" i="1"/>
  <c r="K22" i="1"/>
  <c r="L22" i="1"/>
  <c r="K24" i="1"/>
  <c r="L24" i="1"/>
  <c r="K25" i="1"/>
  <c r="L25" i="1"/>
  <c r="K26" i="1"/>
  <c r="L26" i="1"/>
  <c r="K27" i="1"/>
  <c r="L27" i="1"/>
  <c r="K28" i="1"/>
  <c r="L28" i="1"/>
  <c r="K30" i="1"/>
  <c r="L30" i="1"/>
  <c r="K31" i="1"/>
  <c r="L31" i="1"/>
  <c r="K32" i="1"/>
  <c r="L32" i="1"/>
  <c r="K33" i="1"/>
  <c r="L33" i="1"/>
  <c r="K34" i="1"/>
  <c r="L34" i="1"/>
  <c r="K36" i="1"/>
  <c r="L36" i="1"/>
  <c r="K37" i="1"/>
  <c r="L37" i="1"/>
  <c r="K38" i="1"/>
  <c r="L38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10" i="1"/>
  <c r="H11" i="1"/>
  <c r="H12" i="1"/>
  <c r="H13" i="1"/>
  <c r="H14" i="1"/>
  <c r="H9" i="1"/>
  <c r="H8" i="1"/>
  <c r="H7" i="1"/>
  <c r="L35" i="1" l="1"/>
  <c r="L29" i="1"/>
  <c r="L23" i="1"/>
  <c r="L17" i="1"/>
  <c r="L14" i="1"/>
  <c r="K14" i="1"/>
  <c r="L13" i="1"/>
  <c r="K13" i="1"/>
  <c r="L12" i="1"/>
  <c r="K12" i="1"/>
  <c r="L11" i="1"/>
  <c r="K11" i="1"/>
  <c r="L10" i="1"/>
  <c r="K10" i="1"/>
  <c r="L9" i="1"/>
  <c r="K9" i="1"/>
  <c r="L8" i="1"/>
  <c r="K8" i="1"/>
  <c r="L7" i="1"/>
  <c r="K7" i="1"/>
  <c r="I69" i="1" l="1"/>
  <c r="J69" i="1"/>
</calcChain>
</file>

<file path=xl/sharedStrings.xml><?xml version="1.0" encoding="utf-8"?>
<sst xmlns="http://schemas.openxmlformats.org/spreadsheetml/2006/main" count="282" uniqueCount="167">
  <si>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</si>
  <si>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</si>
  <si>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</si>
  <si>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</si>
  <si>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</si>
  <si>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</si>
  <si>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</si>
  <si>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</si>
  <si>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</si>
  <si>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</si>
  <si>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</si>
  <si>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</si>
  <si>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</si>
  <si>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</si>
  <si>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33761000-2 - Toaletní papír </t>
  </si>
  <si>
    <t>33763000-6 - Papírové ruční utěrky</t>
  </si>
  <si>
    <t xml:space="preserve">39221260-7 - Odpadkové koše </t>
  </si>
  <si>
    <t>39224100-9 - Košťata</t>
  </si>
  <si>
    <t>39224200-0 - Kartáče</t>
  </si>
  <si>
    <t>39224330-0 - Vědra</t>
  </si>
  <si>
    <t xml:space="preserve">39224350-6 - Lopatky na smetí </t>
  </si>
  <si>
    <t>39525100-9  - Prachovky</t>
  </si>
  <si>
    <t>39525800-6 - Úklidové hadry</t>
  </si>
  <si>
    <t xml:space="preserve">39811100-1 - Osvěžovače vzduchu </t>
  </si>
  <si>
    <t xml:space="preserve">39813000-4 - Čisticí pasty a prášky </t>
  </si>
  <si>
    <t xml:space="preserve">39830000-9 - Čistící prostředky </t>
  </si>
  <si>
    <t>39831300-9 - Čisticí prostředky na podlahy</t>
  </si>
  <si>
    <t>39831600-2 - Čisticí prostředky pro WC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</si>
  <si>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</si>
  <si>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</si>
  <si>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</si>
  <si>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</si>
  <si>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</si>
  <si>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</si>
  <si>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</si>
  <si>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</si>
  <si>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</si>
  <si>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</si>
  <si>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</si>
  <si>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</si>
  <si>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</si>
  <si>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</si>
  <si>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14 dní</t>
  </si>
  <si>
    <t>Obchodní název + typ</t>
  </si>
  <si>
    <t>Příloha č. 2 Kupní smlouvy - technická specifikace
Čisticí prostředky a hygienické potřeby (II.) 021 - 2025</t>
  </si>
  <si>
    <t>STROJNÍ MYTÍ - DO MYČEK NÁDOBÍ - mytí</t>
  </si>
  <si>
    <t>balení</t>
  </si>
  <si>
    <t>Tablety do myčky 5 v 1. Počet tablet v balení 80 - 100 ks.</t>
  </si>
  <si>
    <t>Průmyslové utěrky papírové</t>
  </si>
  <si>
    <t>Papírová utěrka v roli, bílá, 2 vrstvá, návin min. 120 m. Balení 6 - 8 ks.</t>
  </si>
  <si>
    <t>Smetáček + lopatka</t>
  </si>
  <si>
    <t>ks</t>
  </si>
  <si>
    <t xml:space="preserve">Souprava s otvorem pro  zavěšení, štětiny - syntetické vlákno polyetylen, lopatka opatřena gumou. </t>
  </si>
  <si>
    <t xml:space="preserve">Prachovka </t>
  </si>
  <si>
    <t>38 x 38 cm, viskozová, barevná.</t>
  </si>
  <si>
    <t>Houbový hadřík</t>
  </si>
  <si>
    <t>18 x 16 cm, vysoce savý a trvanlivý.</t>
  </si>
  <si>
    <t>Molitanové houbičky malé</t>
  </si>
  <si>
    <t>Molitanové houbičky malé, na jedné straně abrazivní vrstva. Balení 10 - 12 ks.</t>
  </si>
  <si>
    <t xml:space="preserve">Odvápňovač do kávovarů </t>
  </si>
  <si>
    <t>Odvápňovač kávovarů, vhodný pro všechny typy kávovarů, objem 500ml</t>
  </si>
  <si>
    <t>ECO MYCÍ PROSTŘEDEK NA PODLAHY</t>
  </si>
  <si>
    <t>ECO MÝDLOVÝ PROSTŘEDEK NA PODLAHY</t>
  </si>
  <si>
    <t>ECO MYCÍ PROSTŘ. WC - gel</t>
  </si>
  <si>
    <t xml:space="preserve">VYSOCE ÚČINNÝ LEŠTÍCÍ PROSTŘEDEK </t>
  </si>
  <si>
    <t>VYSOCE ÚČINNÝ DEZINFEKČNÍ PROSTŘEDEK</t>
  </si>
  <si>
    <t>VYSOCE ÚČINNÝ ČISTIČ NA GRIL A KONVEKTOMATY</t>
  </si>
  <si>
    <t xml:space="preserve">VYSOCE UČINNÝ MYCÍ PROSTŘEDEK NA NÁDOBÍ  </t>
  </si>
  <si>
    <t>VYSOCE ÚČINNÝ ČISTIČ OKEN S ROZPRAŠOVAČEM</t>
  </si>
  <si>
    <t>VYSOCE ÚČINNÝ KRÉM NA RUCE</t>
  </si>
  <si>
    <t>Papírové Z-Z ručníky</t>
  </si>
  <si>
    <t>ks (balíček)</t>
  </si>
  <si>
    <t>Balíček skládaných Z-Z ručníků. 2vrstvé, bílé, 100% celuloza, rozměr 23 x 25 cm. Určeno do zásobníků. V kartonu min. 20 ks (balíčků).</t>
  </si>
  <si>
    <t>Toaletní papír v roli 28</t>
  </si>
  <si>
    <t>ks 
(role)</t>
  </si>
  <si>
    <t>Role průmyslová 28, 2vrstvý, bílý, 100% celuloza. V balení min. 6 ks (rolí). 
Návin min. 280 bm, průměr dutinky max. 7,5 cm. Určeno do zásobníků.</t>
  </si>
  <si>
    <t>Toaletní papír v roli</t>
  </si>
  <si>
    <t>Role, toal. papír 3-vrstvý, 100% celuloza, min. 150 útržků.</t>
  </si>
  <si>
    <t>MYCÍ PROSTŘEDEK NA PODLAHY</t>
  </si>
  <si>
    <t>Univerzální čistící prostředek, pH: 5 - 6. Použití zejména: mytí podlahových krytin, kachliček, dlaždic, omyvatelných stěn. Náplň 1 - 1,5 l.</t>
  </si>
  <si>
    <t xml:space="preserve">MYCÍ PROSTŘEDEK NA PODLAHY </t>
  </si>
  <si>
    <t>Univerzální čisticí přípravek na podlahy pro ruční mytí - bez obsahu fosfátů. Použití na podlahy (např. PVC, linolea, dlažby, mramor) a na další omyvatelné plochy a povrchy. Náplň 5 - 6 l.</t>
  </si>
  <si>
    <t>MÝDLOVÝ PROSTŘEDEK NA PODLAHY</t>
  </si>
  <si>
    <t>Mýdlový čistič. Použití zejména: čištění dřevěných povrchů a laminátových podlah. 
Náplň 0,75 - 1 l.</t>
  </si>
  <si>
    <t>DEZINFEKČNÍ PROSTŘEDEK NA PRACOVNÍ PLOCHY</t>
  </si>
  <si>
    <t>Dezinfekční prostředek na alkoholové bázi, bezoplachový. Použití zejména: na pracovní plochy v kuchyni, pro dezinfekci omyvatelných povrchů, předmětů a zařízení včetně ploch přicházejících do styku s potravinami, vhodný i pro aplikaci na plastové, polykarbonátové a lakované povrchy. Náplň 0,75 - 1 l.</t>
  </si>
  <si>
    <t>DEZINFEKČNÍ PROSTŘEDEK NA PODLAHY</t>
  </si>
  <si>
    <t>Tekutý čistící a dezinfekční prostředek - baktericidní a fungicidní účinky. Použití: na podlahy, chodby, koupelny a hygienická zařízení. Náplň 0,75 - 1 l.</t>
  </si>
  <si>
    <t>MYCÍ PROSTŘ. KUCHYNĚ - čistící krém</t>
  </si>
  <si>
    <t>Jemný čisticí krém s přísadou abrazivních látek. pH: 7,5-10. Použití zejména: čištění nádobí, sporáků, umyvadel, van, smaltovaných předmětů apod., na úklid kuchyní, koupelen a všech nenasákavých povrchů. Náplň 600 - 800 g.</t>
  </si>
  <si>
    <t>MYCÍ PROSTŘ. KOUPELNA - rozprašovač</t>
  </si>
  <si>
    <t>Kyselý přípravek v rozprašovači, s antibakteriální přísadou, obsah látek rozpouštějíci rez a vodní kámen. Použití: pro všechny omývatelné plochy, včetně akrylátu. Náplň 0,5 - 0,75 l.</t>
  </si>
  <si>
    <t>MYCÍ PROSTŘ. WC -  závěs + náplň</t>
  </si>
  <si>
    <t>WC gel (závěs + náplň) - náplň 0,4 l - 0,5 l. Tekutý vysoce viskozní, hustota 0,95 - 1,05 g/cm3.</t>
  </si>
  <si>
    <t>MYCÍ PROSTŘ. WC - tekutý blok</t>
  </si>
  <si>
    <t>Dvoukomorový tekutý WC blok, desinfekční prostředek. Použití: pro hygienickou čistotu a dlouhotrvající intenzivní vůni. Náplň 60 - 75 ml.</t>
  </si>
  <si>
    <t>MYCÍ PROSTŘ. WC - tuhý blok</t>
  </si>
  <si>
    <t xml:space="preserve">Hygienické závěsné tuhé bloky do toaletní mísy. Čistí a dezodoruje WC mísy, intenzivní vůně, omezení tvorby vodního kamene. Balení 4 - 6 ks. </t>
  </si>
  <si>
    <t>VŮNĚ WC - suchý sprey</t>
  </si>
  <si>
    <t>Osvěžovač vzduchu - suchý spray, odstraňovač pachů. Náplň  300 ml - 400 ml.</t>
  </si>
  <si>
    <t>VŮNĚ WC - gel - "vanička"</t>
  </si>
  <si>
    <t>Osvěžovač vzduchu, gel - "vanička". Náplň 150 g - 200 g.</t>
  </si>
  <si>
    <t>VŮNĚ WC - tablety do pisoaru</t>
  </si>
  <si>
    <t xml:space="preserve">Tablety do pisoaru, čistící a dezodoranční účinky, bez fosfátů a paradichlorbenzolu. Použití: zabraňují tvorbě usazenin. Náplň  0,75 - 1 kg. </t>
  </si>
  <si>
    <t>MÝDLO TEKUTÉ - s aplikátorem</t>
  </si>
  <si>
    <t>Husté tekuté mýdlo s glycerinem, s přírodními výtažky, balení s aplikátorem. Náplň 0,75 - 1 l.</t>
  </si>
  <si>
    <t>MÝDLO  TEKUTÉ - bez aplikátoru</t>
  </si>
  <si>
    <t>Husté tekuté mýdlo s glycerinem, s přírodními výtažky, balení bez aplikátoru.
Náplň 5 - 6 l. Obsah NaCl max. 1%. Nutno doložit potvrzením od  výrobce.</t>
  </si>
  <si>
    <t>ČISTIČ ODPADŮ</t>
  </si>
  <si>
    <t>Tekutý čistič odpadů, obsah H2SO4: 96%. Použití: pročištění plastových a keramických odpadů umyvadel, sprch, WC, kanalizace. Náplň 1 - 1,5 l.</t>
  </si>
  <si>
    <t>Vinylové rukavice - XL</t>
  </si>
  <si>
    <t>Velikost XL. Balení 100 - 120 ks.</t>
  </si>
  <si>
    <t>Pracovní latexové rukavice 7 - 7,5</t>
  </si>
  <si>
    <t>Velikost 7 - 7,5. Balení 100 - 120 ks.</t>
  </si>
  <si>
    <t>Pracovní latexové rukavice 8 - 8,5</t>
  </si>
  <si>
    <t>Velikost 8 - 8,5. Balení 100 - 120 ks.</t>
  </si>
  <si>
    <t>Rukavice latex - M</t>
  </si>
  <si>
    <t>pár</t>
  </si>
  <si>
    <t xml:space="preserve">Rukavice přírodní latex, vysoce elastické, s bavlněnou vystýlkou, velikost M. </t>
  </si>
  <si>
    <t>Rukavice latex - L</t>
  </si>
  <si>
    <t xml:space="preserve">Rukavice přírodní latex, vysoce elastické, s bavlněnou vystýlkou, velikost L. </t>
  </si>
  <si>
    <t>Sáčky na odpadky</t>
  </si>
  <si>
    <t>role</t>
  </si>
  <si>
    <t>50 x 60 cm - 30 litrů. Tloušťka min. 6 mic. Role 50 - 60 ks.</t>
  </si>
  <si>
    <t>63 x 74 cm - 60 litrů. Tloušťka min. 7 mic. Role 50 - 60 ks.</t>
  </si>
  <si>
    <t>Sáčky na odpadky - pevné</t>
  </si>
  <si>
    <t xml:space="preserve">63 x 74 cm - 60 litrů. Pevné sáčky do odpadkových košů, vyrobené z HDPE fólie. Odolné proti roztržení a úniku tekutiny, tloušťka fólie min. 24 mic. Role 10 - 12 ks.  </t>
  </si>
  <si>
    <t>Pytle zelené, žluté</t>
  </si>
  <si>
    <t>70 x 110 cm - 120 litrů, ze silné folie tl. min. 60 mikronů. Role 25 - 30 ks.</t>
  </si>
  <si>
    <t>Pytle černé, modré silné</t>
  </si>
  <si>
    <t>70 x 110 cm - 120 litrů, ze silné folie tl. min. 100 mikronů. Role 15 - 20 ks.</t>
  </si>
  <si>
    <t>Pytle LDPE volné (ks) černé</t>
  </si>
  <si>
    <t>60 x 120 cm, pytle volně ložené, vyrobeny z kvalitního polyetylénu odolnému proti protržení. Vhodné na veškerý odpad, jsou plně recyklovatelné. Tloušťka min. 200 mikronů.</t>
  </si>
  <si>
    <t>Vědro 10 l</t>
  </si>
  <si>
    <t>Vědro plast bez výlevky, 10 litrů.</t>
  </si>
  <si>
    <t xml:space="preserve">Smeták - plastový </t>
  </si>
  <si>
    <t>Smeták bez násady pro vnitřní použití, šíře 30 cm.</t>
  </si>
  <si>
    <t xml:space="preserve">Smeták - dřevěný </t>
  </si>
  <si>
    <t>Kartáč na podlahu - dřevěný</t>
  </si>
  <si>
    <t>Kartáč na podlahu, šíře 22 cm.</t>
  </si>
  <si>
    <t>Násada na smetáky a kartáče</t>
  </si>
  <si>
    <t xml:space="preserve">Dřevěná, pr. 2,5 cm, délka (Dopsat požadovanou délku) cm. </t>
  </si>
  <si>
    <t>Násada na smeták</t>
  </si>
  <si>
    <t>S jemným závitem, plast, délka 130 cm.</t>
  </si>
  <si>
    <t>Koš odpadkový</t>
  </si>
  <si>
    <t xml:space="preserve">Plast, víko výklopné, objem 21 l (± 1 l).  </t>
  </si>
  <si>
    <t xml:space="preserve">Hadr na podlahu  </t>
  </si>
  <si>
    <t>Z netkaného textilu (vizkóza), rozměr 60 x 70 (oranžový).</t>
  </si>
  <si>
    <t>40 x 40 cm, klasická utěrka švédská z mikrovlákna.</t>
  </si>
  <si>
    <t>Houba tvarovaná velká</t>
  </si>
  <si>
    <t>12 x 7 x 4,5 cm, na jedné straně abrazivní vrstva.</t>
  </si>
  <si>
    <t>Samostatná faktura</t>
  </si>
  <si>
    <t>NE</t>
  </si>
  <si>
    <t>Ing. Štěpánka Pirnosová,
Tel.: 37763 1210,
E-mail: stepirno@rek.zcu.cz</t>
  </si>
  <si>
    <t xml:space="preserve"> Univerzitní 8, 
301 00 Plzeň,
Rektorát - Odbor lidských zdrojů,
místnost UR 211</t>
  </si>
  <si>
    <t>Zdeněk Kegler,
Tel.: 721 375 541,
E-mail: kegler@ps.zcu.cz</t>
  </si>
  <si>
    <t xml:space="preserve">Kollárova 19, 
301 00 Plzeň, 
Provoz a služby - Správa budov    </t>
  </si>
  <si>
    <t xml:space="preserve">Souprava s otvorem pro zavěšení, štětiny - syntetické vlákno polyetylen, lopatka opatřena gumou. </t>
  </si>
  <si>
    <r>
      <t xml:space="preserve">Univerzální čistící prostředek. Použití: pro údržbu všech omyvatelných ploch a podlah. Jako jsou plovoucí podlahy, dlažba, laminát, parkety, linoleum atd. Založené na přírodní bázi a na bázi neutrálních tenzidů. Náplň 1 - 1,5 l. Ekologický hypoalergenní čisticí přípravek. 
</t>
    </r>
    <r>
      <rPr>
        <b/>
        <sz val="11"/>
        <color theme="1"/>
        <rFont val="Calibri"/>
        <family val="2"/>
        <charset val="238"/>
        <scheme val="minor"/>
      </rPr>
      <t>Ekologicky šetrný výrobek</t>
    </r>
  </si>
  <si>
    <r>
      <t xml:space="preserve">Čisticí prostředek je speciálně určen na dřevěné podlahy, parkety a další dřevěné povrchy. Založené na přírodní bázi a na bázi neutrálních tenzidů. Náplň 0,75 - 1 l. Ekologický hypoalergenní čisticí přípravek.
</t>
    </r>
    <r>
      <rPr>
        <b/>
        <sz val="11"/>
        <color theme="1"/>
        <rFont val="Calibri"/>
        <family val="2"/>
        <charset val="238"/>
        <scheme val="minor"/>
      </rPr>
      <t>Ekologicky šetrný výrobek</t>
    </r>
  </si>
  <si>
    <r>
      <t xml:space="preserve">Čistič toalet. Vysoce účinný. Použití: k čištění keramických povrchů. Založené na přírodní bázi a na bázi neutrálních tenzidů. Náplň 0,75 - 1 l. Ekologický hypoalergenní čisticí přípravek.
</t>
    </r>
    <r>
      <rPr>
        <b/>
        <sz val="11"/>
        <color theme="1"/>
        <rFont val="Calibri"/>
        <family val="2"/>
        <charset val="238"/>
        <scheme val="minor"/>
      </rPr>
      <t>Ekologicky šetrný výrobek</t>
    </r>
  </si>
  <si>
    <r>
      <t>Přípravek k leštění a následné konzervaci kuchyňských zařízení a všech ostatních nerezových ploch nebo předmětů. Zajišťuje účinnou dlouhodobou ochranu ošetřených ploch.</t>
    </r>
    <r>
      <rPr>
        <b/>
        <sz val="11"/>
        <color theme="1"/>
        <rFont val="Calibri"/>
        <family val="2"/>
        <charset val="238"/>
        <scheme val="minor"/>
      </rPr>
      <t xml:space="preserve"> Rozprašovač 700 -  750 ml. Chemická hustota 0,70 - 0,89 g-cm3.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Požadujeme dodržení chemické hustoty.</t>
    </r>
  </si>
  <si>
    <r>
      <t xml:space="preserve">Tekutý dezinfekční přípravek, účinně dezinfikuje vodu (bazény, studny) a povrchy, spolehlivě likviduje bakterie, viry, řasy a houby. Odstaňuje až 99,9% bakterií a virů. Obsah 1 - 1,2l. </t>
    </r>
    <r>
      <rPr>
        <b/>
        <sz val="11"/>
        <color theme="1"/>
        <rFont val="Calibri"/>
        <family val="2"/>
        <charset val="238"/>
        <scheme val="minor"/>
      </rPr>
      <t>Obsah aktivního chloru 90 - 95%. Požadujeme dodržení obsahu aktivníhio chlóru.</t>
    </r>
  </si>
  <si>
    <r>
      <t>Netoxický, na odstranění odolné mastnoty a připálené zbytky potravin. Určený do potravinářských provozů např. na trouby, grily a konvektomaty.</t>
    </r>
    <r>
      <rPr>
        <b/>
        <sz val="11"/>
        <color theme="1"/>
        <rFont val="Calibri"/>
        <family val="2"/>
        <charset val="238"/>
        <scheme val="minor"/>
      </rPr>
      <t xml:space="preserve"> Obsahuje  propanol 3-10%, 2-aminoethanol 1-3% Ph 10- 11 (neředěný). Náplň 700 - 750 ml, rozprašovač. Požadujeme dodržení hodnoty Ph.</t>
    </r>
  </si>
  <si>
    <r>
      <t xml:space="preserve">Tekutý přípravek na ruční mytí nádobí. 5 - 15 % aniontové povrchově aktivní látky. Sodium Laureth Sulfate 10-20%, Lauramine Oxide 1-5%. 
</t>
    </r>
    <r>
      <rPr>
        <b/>
        <sz val="11"/>
        <color theme="1"/>
        <rFont val="Calibri"/>
        <family val="2"/>
        <charset val="238"/>
        <scheme val="minor"/>
      </rPr>
      <t>Hodnota pH 8.2 - 9,7. Náplň 900 ml - 1000 ml. Požadujeme dodržení hodnot pH.</t>
    </r>
  </si>
  <si>
    <r>
      <t xml:space="preserve">Zanechává dokonale čistá okna a zrcadla bez nevzhledných šmouh. Jeho složení s alhokolem definitivně odstraňuje veškeré nečistoty a dodává skleněným povrchům dlouhotrvající zářivý lesk. Aktivní receptura chrání proti vodě a nečistotám, díky tomu zůstanou vaše okna déle čistá. Nastavitelná hlavice umožňuje funkci rozprašování i pěny. </t>
    </r>
    <r>
      <rPr>
        <b/>
        <sz val="11"/>
        <color theme="1"/>
        <rFont val="Calibri"/>
        <family val="2"/>
        <charset val="238"/>
        <scheme val="minor"/>
      </rPr>
      <t>Rozprašovač 500 - 600ml. Obsahuje: Ethanol &gt;= 1 - &lt; 6%, Kyselina sírová &gt;= 1 - &lt; 1,9 %, Alkoholy &gt;= 1 - &lt; 1,3 %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Požadujeme dodržení chemických vlastností přípravku.</t>
    </r>
  </si>
  <si>
    <r>
      <t>Krém na ruce speciálně vyvinutý tak, aby poskytl okamžitou úlevu a hydrataci suché, velmi suché a popraskané pokožce. Vysoce hydratační složení přírodních esenciálních olejů pokožku intenzivně hydratuje, zvláčňuje a napomáhá jejímu hojení. Poskytuje jí dlouhotrvající ochrannou péči před chladným i drsným počasím a posiluje její přirozenou ochrannou bariéru</t>
    </r>
    <r>
      <rPr>
        <b/>
        <sz val="11"/>
        <color theme="1"/>
        <rFont val="Calibri"/>
        <family val="2"/>
        <charset val="238"/>
        <scheme val="minor"/>
      </rPr>
      <t>. Obsahuje 45 - 50 % vazelíny, 3 - 4 % lanolinu. Náplň 75 - 100ml.  Požadujeme dodržční obsahu přírodních hydratačních složek.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</si>
</sst>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B7"/>
        <bgColor rgb="FFFFFFFF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7" fillId="0" borderId="0"/>
  </cellStyleXfs>
  <cellXfs count="131">
    <xf numFmtId="0" fontId="0" fillId="0" borderId="0" xfId="0"/>
    <xf numFmtId="0" fontId="20" fillId="6" borderId="7" xfId="0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1" fillId="0" borderId="0" xfId="0" applyFont="1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1" xfId="0" applyNumberForma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left" vertical="center" wrapText="1" indent="1"/>
    </xf>
    <xf numFmtId="0" fontId="20" fillId="6" borderId="13" xfId="0" applyFont="1" applyFill="1" applyBorder="1" applyAlignment="1" applyProtection="1">
      <alignment horizontal="center" vertical="center" wrapTex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5" fillId="3" borderId="13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7" fillId="3" borderId="7" xfId="0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left" vertical="center" wrapText="1" indent="1"/>
    </xf>
    <xf numFmtId="0" fontId="20" fillId="6" borderId="14" xfId="0" applyFont="1" applyFill="1" applyBorder="1" applyAlignment="1" applyProtection="1">
      <alignment horizontal="center" vertical="center" wrapTex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5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0" fontId="2" fillId="3" borderId="7" xfId="0" applyFont="1" applyFill="1" applyBorder="1" applyAlignment="1" applyProtection="1">
      <alignment horizontal="left" vertical="center" wrapText="1" indent="1"/>
    </xf>
    <xf numFmtId="0" fontId="6" fillId="3" borderId="7" xfId="0" applyFont="1" applyFill="1" applyBorder="1" applyAlignment="1" applyProtection="1">
      <alignment horizontal="left" vertical="center" wrapText="1" inden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7" fillId="3" borderId="20" xfId="0" applyFont="1" applyFill="1" applyBorder="1" applyAlignment="1" applyProtection="1">
      <alignment horizontal="left" vertical="center" wrapText="1" inden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6" fillId="3" borderId="20" xfId="0" applyFont="1" applyFill="1" applyBorder="1" applyAlignment="1" applyProtection="1">
      <alignment horizontal="left" vertical="center" wrapText="1" indent="1"/>
    </xf>
    <xf numFmtId="0" fontId="20" fillId="6" borderId="21" xfId="0" applyFont="1" applyFill="1" applyBorder="1" applyAlignment="1" applyProtection="1">
      <alignment horizontal="center" vertical="center" wrapText="1"/>
    </xf>
    <xf numFmtId="164" fontId="0" fillId="0" borderId="20" xfId="0" applyNumberFormat="1" applyBorder="1" applyAlignment="1" applyProtection="1">
      <alignment horizontal="right" vertical="center" indent="1"/>
    </xf>
    <xf numFmtId="164" fontId="0" fillId="3" borderId="20" xfId="0" applyNumberFormat="1" applyFill="1" applyBorder="1" applyAlignment="1" applyProtection="1">
      <alignment horizontal="right" vertical="center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5" fillId="3" borderId="21" xfId="0" applyFon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7" fillId="3" borderId="21" xfId="0" applyFont="1" applyFill="1" applyBorder="1" applyAlignment="1" applyProtection="1">
      <alignment horizontal="center" vertical="center" wrapText="1"/>
    </xf>
    <xf numFmtId="0" fontId="3" fillId="3" borderId="21" xfId="0" applyFont="1" applyFill="1" applyBorder="1" applyAlignment="1" applyProtection="1">
      <alignment horizontal="center" vertical="center" wrapText="1"/>
    </xf>
    <xf numFmtId="0" fontId="10" fillId="3" borderId="21" xfId="0" applyFon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left" vertical="center" wrapText="1" inden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left" vertical="center" wrapText="1" indent="1"/>
    </xf>
    <xf numFmtId="0" fontId="20" fillId="6" borderId="2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 wrapText="1"/>
    </xf>
    <xf numFmtId="0" fontId="20" fillId="6" borderId="15" xfId="0" applyFont="1" applyFill="1" applyBorder="1" applyAlignment="1" applyProtection="1">
      <alignment horizontal="center" vertical="center" wrapText="1"/>
    </xf>
    <xf numFmtId="0" fontId="20" fillId="6" borderId="16" xfId="0" applyFon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left" vertical="center" wrapText="1" inden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7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6" fillId="3" borderId="9" xfId="0" applyFont="1" applyFill="1" applyBorder="1" applyAlignment="1" applyProtection="1">
      <alignment horizontal="left" vertical="center" wrapText="1" indent="1"/>
    </xf>
    <xf numFmtId="0" fontId="20" fillId="6" borderId="17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3" fillId="3" borderId="17" xfId="0" applyFont="1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10" fillId="3" borderId="17" xfId="0" applyFont="1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1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ont>
        <b val="0"/>
        <i val="0"/>
      </font>
      <fill>
        <patternFill>
          <bgColor rgb="FFCCFCC8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16"/>
  <sheetViews>
    <sheetView tabSelected="1" zoomScaleNormal="100" workbookViewId="0">
      <selection activeCell="C2" sqref="C2"/>
    </sheetView>
  </sheetViews>
  <sheetFormatPr defaultRowHeight="15" x14ac:dyDescent="0.25"/>
  <cols>
    <col min="1" max="1" width="1.42578125" style="2" bestFit="1" customWidth="1"/>
    <col min="2" max="2" width="5.5703125" style="2" bestFit="1" customWidth="1"/>
    <col min="3" max="3" width="42.7109375" style="6" customWidth="1"/>
    <col min="4" max="4" width="9.5703125" style="125" bestFit="1" customWidth="1"/>
    <col min="5" max="5" width="9" style="5" bestFit="1" customWidth="1"/>
    <col min="6" max="6" width="138.85546875" style="6" customWidth="1"/>
    <col min="7" max="7" width="32.28515625" style="6" customWidth="1"/>
    <col min="8" max="8" width="17.7109375" style="6" hidden="1" customWidth="1"/>
    <col min="9" max="9" width="24" style="2" bestFit="1" customWidth="1"/>
    <col min="10" max="10" width="23.28515625" style="2" customWidth="1"/>
    <col min="11" max="11" width="20.5703125" style="2" bestFit="1" customWidth="1"/>
    <col min="12" max="12" width="19.5703125" style="2" bestFit="1" customWidth="1"/>
    <col min="13" max="13" width="23.5703125" style="2" bestFit="1" customWidth="1"/>
    <col min="14" max="14" width="19" style="2" bestFit="1" customWidth="1"/>
    <col min="15" max="15" width="28.28515625" style="2" hidden="1" customWidth="1"/>
    <col min="16" max="16" width="21" style="2" hidden="1" customWidth="1"/>
    <col min="17" max="17" width="35.42578125" style="2" customWidth="1"/>
    <col min="18" max="18" width="30.85546875" style="2" customWidth="1"/>
    <col min="19" max="19" width="25.42578125" style="2" customWidth="1"/>
    <col min="20" max="20" width="11.5703125" style="2" hidden="1" customWidth="1"/>
    <col min="21" max="21" width="62.28515625" style="7" customWidth="1"/>
    <col min="22" max="16384" width="9.140625" style="2"/>
  </cols>
  <sheetData>
    <row r="1" spans="1:21" ht="36" customHeight="1" x14ac:dyDescent="0.25">
      <c r="B1" s="3" t="s">
        <v>44</v>
      </c>
      <c r="C1" s="4"/>
      <c r="D1" s="4"/>
    </row>
    <row r="2" spans="1:21" ht="20.100000000000001" customHeight="1" x14ac:dyDescent="0.25">
      <c r="C2" s="2"/>
      <c r="D2" s="8"/>
      <c r="E2" s="9"/>
      <c r="F2" s="10"/>
      <c r="G2" s="10"/>
      <c r="H2" s="10"/>
      <c r="I2" s="10"/>
      <c r="J2" s="11"/>
      <c r="K2" s="11"/>
      <c r="L2" s="12"/>
      <c r="M2" s="13"/>
      <c r="N2" s="13"/>
      <c r="O2" s="13"/>
      <c r="P2" s="13"/>
      <c r="Q2" s="13"/>
      <c r="R2" s="13"/>
      <c r="S2" s="13"/>
      <c r="T2" s="13"/>
      <c r="U2" s="14"/>
    </row>
    <row r="3" spans="1:21" ht="15.75" x14ac:dyDescent="0.25">
      <c r="B3" s="15"/>
      <c r="C3" s="16" t="s">
        <v>0</v>
      </c>
      <c r="D3" s="17"/>
      <c r="E3" s="17"/>
      <c r="F3" s="17"/>
      <c r="G3" s="17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</row>
    <row r="4" spans="1:21" ht="20.100000000000001" customHeight="1" thickBot="1" x14ac:dyDescent="0.3">
      <c r="B4" s="19"/>
      <c r="C4" s="20" t="s">
        <v>1</v>
      </c>
      <c r="D4" s="17"/>
      <c r="E4" s="17"/>
      <c r="F4" s="17"/>
      <c r="G4" s="17"/>
      <c r="H4" s="10"/>
      <c r="I4" s="12"/>
      <c r="J4" s="12"/>
      <c r="L4" s="12"/>
    </row>
    <row r="5" spans="1:21" ht="34.5" customHeight="1" thickBot="1" x14ac:dyDescent="0.3">
      <c r="B5" s="21"/>
      <c r="C5" s="22"/>
      <c r="D5" s="23"/>
      <c r="E5" s="23"/>
      <c r="F5" s="10"/>
      <c r="G5" s="24" t="s">
        <v>2</v>
      </c>
      <c r="H5" s="25"/>
      <c r="J5" s="24" t="s">
        <v>2</v>
      </c>
      <c r="U5" s="26"/>
    </row>
    <row r="6" spans="1:21" ht="76.5" thickTop="1" thickBot="1" x14ac:dyDescent="0.3">
      <c r="B6" s="27" t="s">
        <v>3</v>
      </c>
      <c r="C6" s="28" t="s">
        <v>28</v>
      </c>
      <c r="D6" s="28" t="s">
        <v>4</v>
      </c>
      <c r="E6" s="28" t="s">
        <v>29</v>
      </c>
      <c r="F6" s="28" t="s">
        <v>30</v>
      </c>
      <c r="G6" s="29" t="s">
        <v>43</v>
      </c>
      <c r="H6" s="28" t="s">
        <v>31</v>
      </c>
      <c r="I6" s="28" t="s">
        <v>5</v>
      </c>
      <c r="J6" s="30" t="s">
        <v>6</v>
      </c>
      <c r="K6" s="31" t="s">
        <v>7</v>
      </c>
      <c r="L6" s="31" t="s">
        <v>8</v>
      </c>
      <c r="M6" s="28" t="s">
        <v>32</v>
      </c>
      <c r="N6" s="28" t="s">
        <v>33</v>
      </c>
      <c r="O6" s="28" t="s">
        <v>40</v>
      </c>
      <c r="P6" s="28" t="s">
        <v>34</v>
      </c>
      <c r="Q6" s="31" t="s">
        <v>35</v>
      </c>
      <c r="R6" s="28" t="s">
        <v>36</v>
      </c>
      <c r="S6" s="28" t="s">
        <v>41</v>
      </c>
      <c r="T6" s="28" t="s">
        <v>37</v>
      </c>
      <c r="U6" s="28" t="s">
        <v>38</v>
      </c>
    </row>
    <row r="7" spans="1:21" ht="26.25" customHeight="1" thickTop="1" x14ac:dyDescent="0.25">
      <c r="A7" s="32"/>
      <c r="B7" s="33">
        <v>1</v>
      </c>
      <c r="C7" s="34" t="s">
        <v>45</v>
      </c>
      <c r="D7" s="35">
        <v>1</v>
      </c>
      <c r="E7" s="36" t="s">
        <v>46</v>
      </c>
      <c r="F7" s="37" t="s">
        <v>47</v>
      </c>
      <c r="G7" s="38" t="s">
        <v>152</v>
      </c>
      <c r="H7" s="39">
        <f t="shared" ref="H7:H66" si="0">D7*I7</f>
        <v>237</v>
      </c>
      <c r="I7" s="40">
        <v>237</v>
      </c>
      <c r="J7" s="126"/>
      <c r="K7" s="41">
        <f t="shared" ref="K7:K14" si="1">D7*J7</f>
        <v>0</v>
      </c>
      <c r="L7" s="42" t="str">
        <f t="shared" ref="L7:L14" si="2">IF(ISNUMBER(J7), IF(J7&gt;I7,"NEVYHOVUJE","VYHOVUJE")," ")</f>
        <v xml:space="preserve"> </v>
      </c>
      <c r="M7" s="43" t="s">
        <v>151</v>
      </c>
      <c r="N7" s="44" t="s">
        <v>152</v>
      </c>
      <c r="O7" s="45"/>
      <c r="P7" s="45"/>
      <c r="Q7" s="46" t="s">
        <v>153</v>
      </c>
      <c r="R7" s="46" t="s">
        <v>154</v>
      </c>
      <c r="S7" s="47" t="s">
        <v>42</v>
      </c>
      <c r="T7" s="45"/>
      <c r="U7" s="36" t="s">
        <v>25</v>
      </c>
    </row>
    <row r="8" spans="1:21" ht="26.25" customHeight="1" x14ac:dyDescent="0.25">
      <c r="B8" s="48">
        <v>2</v>
      </c>
      <c r="C8" s="49" t="s">
        <v>48</v>
      </c>
      <c r="D8" s="50">
        <v>1</v>
      </c>
      <c r="E8" s="51" t="s">
        <v>46</v>
      </c>
      <c r="F8" s="52" t="s">
        <v>49</v>
      </c>
      <c r="G8" s="53"/>
      <c r="H8" s="54">
        <f t="shared" si="0"/>
        <v>300</v>
      </c>
      <c r="I8" s="55">
        <v>300</v>
      </c>
      <c r="J8" s="127"/>
      <c r="K8" s="56">
        <f t="shared" si="1"/>
        <v>0</v>
      </c>
      <c r="L8" s="57" t="str">
        <f t="shared" si="2"/>
        <v xml:space="preserve"> </v>
      </c>
      <c r="M8" s="58"/>
      <c r="N8" s="59"/>
      <c r="O8" s="60"/>
      <c r="P8" s="60"/>
      <c r="Q8" s="61"/>
      <c r="R8" s="61"/>
      <c r="S8" s="62"/>
      <c r="T8" s="60"/>
      <c r="U8" s="51" t="s">
        <v>25</v>
      </c>
    </row>
    <row r="9" spans="1:21" ht="26.25" customHeight="1" x14ac:dyDescent="0.25">
      <c r="B9" s="48">
        <v>3</v>
      </c>
      <c r="C9" s="49" t="s">
        <v>50</v>
      </c>
      <c r="D9" s="50">
        <v>1</v>
      </c>
      <c r="E9" s="51" t="s">
        <v>51</v>
      </c>
      <c r="F9" s="63" t="s">
        <v>157</v>
      </c>
      <c r="G9" s="53"/>
      <c r="H9" s="54">
        <f t="shared" si="0"/>
        <v>30</v>
      </c>
      <c r="I9" s="55">
        <v>30</v>
      </c>
      <c r="J9" s="127"/>
      <c r="K9" s="56">
        <f t="shared" si="1"/>
        <v>0</v>
      </c>
      <c r="L9" s="57" t="str">
        <f t="shared" si="2"/>
        <v xml:space="preserve"> </v>
      </c>
      <c r="M9" s="58"/>
      <c r="N9" s="59"/>
      <c r="O9" s="60"/>
      <c r="P9" s="60"/>
      <c r="Q9" s="61"/>
      <c r="R9" s="61"/>
      <c r="S9" s="62"/>
      <c r="T9" s="60"/>
      <c r="U9" s="51" t="s">
        <v>25</v>
      </c>
    </row>
    <row r="10" spans="1:21" ht="26.25" customHeight="1" x14ac:dyDescent="0.25">
      <c r="B10" s="48">
        <v>4</v>
      </c>
      <c r="C10" s="49" t="s">
        <v>53</v>
      </c>
      <c r="D10" s="50">
        <v>10</v>
      </c>
      <c r="E10" s="51" t="s">
        <v>51</v>
      </c>
      <c r="F10" s="52" t="s">
        <v>54</v>
      </c>
      <c r="G10" s="53"/>
      <c r="H10" s="54">
        <f t="shared" si="0"/>
        <v>50</v>
      </c>
      <c r="I10" s="55">
        <v>5</v>
      </c>
      <c r="J10" s="127"/>
      <c r="K10" s="56">
        <f t="shared" si="1"/>
        <v>0</v>
      </c>
      <c r="L10" s="57" t="str">
        <f t="shared" si="2"/>
        <v xml:space="preserve"> </v>
      </c>
      <c r="M10" s="58"/>
      <c r="N10" s="59"/>
      <c r="O10" s="60"/>
      <c r="P10" s="60"/>
      <c r="Q10" s="61"/>
      <c r="R10" s="61"/>
      <c r="S10" s="62"/>
      <c r="T10" s="60"/>
      <c r="U10" s="51" t="s">
        <v>25</v>
      </c>
    </row>
    <row r="11" spans="1:21" ht="26.25" customHeight="1" x14ac:dyDescent="0.25">
      <c r="B11" s="48">
        <v>5</v>
      </c>
      <c r="C11" s="49" t="s">
        <v>55</v>
      </c>
      <c r="D11" s="50">
        <v>30</v>
      </c>
      <c r="E11" s="51" t="s">
        <v>51</v>
      </c>
      <c r="F11" s="52" t="s">
        <v>56</v>
      </c>
      <c r="G11" s="53"/>
      <c r="H11" s="54">
        <f t="shared" si="0"/>
        <v>180</v>
      </c>
      <c r="I11" s="55">
        <v>6</v>
      </c>
      <c r="J11" s="127"/>
      <c r="K11" s="56">
        <f t="shared" si="1"/>
        <v>0</v>
      </c>
      <c r="L11" s="57" t="str">
        <f t="shared" si="2"/>
        <v xml:space="preserve"> </v>
      </c>
      <c r="M11" s="58"/>
      <c r="N11" s="59"/>
      <c r="O11" s="60"/>
      <c r="P11" s="60"/>
      <c r="Q11" s="61"/>
      <c r="R11" s="61"/>
      <c r="S11" s="62"/>
      <c r="T11" s="60"/>
      <c r="U11" s="51" t="s">
        <v>25</v>
      </c>
    </row>
    <row r="12" spans="1:21" ht="26.25" customHeight="1" x14ac:dyDescent="0.25">
      <c r="B12" s="48">
        <v>6</v>
      </c>
      <c r="C12" s="49" t="s">
        <v>57</v>
      </c>
      <c r="D12" s="50">
        <v>5</v>
      </c>
      <c r="E12" s="51" t="s">
        <v>46</v>
      </c>
      <c r="F12" s="64" t="s">
        <v>58</v>
      </c>
      <c r="G12" s="53"/>
      <c r="H12" s="54">
        <f t="shared" si="0"/>
        <v>60</v>
      </c>
      <c r="I12" s="55">
        <v>12</v>
      </c>
      <c r="J12" s="127"/>
      <c r="K12" s="56">
        <f t="shared" si="1"/>
        <v>0</v>
      </c>
      <c r="L12" s="57" t="str">
        <f t="shared" si="2"/>
        <v xml:space="preserve"> </v>
      </c>
      <c r="M12" s="58"/>
      <c r="N12" s="59"/>
      <c r="O12" s="60"/>
      <c r="P12" s="60"/>
      <c r="Q12" s="61"/>
      <c r="R12" s="61"/>
      <c r="S12" s="62"/>
      <c r="T12" s="60"/>
      <c r="U12" s="51" t="s">
        <v>25</v>
      </c>
    </row>
    <row r="13" spans="1:21" ht="26.25" customHeight="1" thickBot="1" x14ac:dyDescent="0.3">
      <c r="B13" s="65">
        <v>7</v>
      </c>
      <c r="C13" s="66" t="s">
        <v>59</v>
      </c>
      <c r="D13" s="67">
        <v>2</v>
      </c>
      <c r="E13" s="68" t="s">
        <v>51</v>
      </c>
      <c r="F13" s="69" t="s">
        <v>60</v>
      </c>
      <c r="G13" s="70"/>
      <c r="H13" s="71">
        <f t="shared" si="0"/>
        <v>560</v>
      </c>
      <c r="I13" s="72">
        <v>280</v>
      </c>
      <c r="J13" s="128"/>
      <c r="K13" s="73">
        <f t="shared" si="1"/>
        <v>0</v>
      </c>
      <c r="L13" s="74" t="str">
        <f t="shared" si="2"/>
        <v xml:space="preserve"> </v>
      </c>
      <c r="M13" s="75"/>
      <c r="N13" s="76"/>
      <c r="O13" s="77"/>
      <c r="P13" s="77"/>
      <c r="Q13" s="78"/>
      <c r="R13" s="78"/>
      <c r="S13" s="79"/>
      <c r="T13" s="77"/>
      <c r="U13" s="68" t="s">
        <v>25</v>
      </c>
    </row>
    <row r="14" spans="1:21" ht="83.25" customHeight="1" x14ac:dyDescent="0.25">
      <c r="B14" s="80">
        <v>8</v>
      </c>
      <c r="C14" s="81" t="s">
        <v>61</v>
      </c>
      <c r="D14" s="82">
        <v>30</v>
      </c>
      <c r="E14" s="83" t="s">
        <v>51</v>
      </c>
      <c r="F14" s="84" t="s">
        <v>158</v>
      </c>
      <c r="G14" s="85" t="s">
        <v>152</v>
      </c>
      <c r="H14" s="86">
        <f t="shared" si="0"/>
        <v>1950</v>
      </c>
      <c r="I14" s="87">
        <v>65</v>
      </c>
      <c r="J14" s="129"/>
      <c r="K14" s="88">
        <f t="shared" si="1"/>
        <v>0</v>
      </c>
      <c r="L14" s="89" t="str">
        <f t="shared" si="2"/>
        <v xml:space="preserve"> </v>
      </c>
      <c r="M14" s="61" t="s">
        <v>151</v>
      </c>
      <c r="N14" s="61" t="s">
        <v>152</v>
      </c>
      <c r="O14" s="60"/>
      <c r="P14" s="60"/>
      <c r="Q14" s="90" t="s">
        <v>155</v>
      </c>
      <c r="R14" s="90" t="s">
        <v>156</v>
      </c>
      <c r="S14" s="62" t="s">
        <v>42</v>
      </c>
      <c r="T14" s="60"/>
      <c r="U14" s="83" t="s">
        <v>26</v>
      </c>
    </row>
    <row r="15" spans="1:21" ht="67.5" customHeight="1" x14ac:dyDescent="0.25">
      <c r="B15" s="48">
        <v>9</v>
      </c>
      <c r="C15" s="49" t="s">
        <v>62</v>
      </c>
      <c r="D15" s="50">
        <v>20</v>
      </c>
      <c r="E15" s="51" t="s">
        <v>51</v>
      </c>
      <c r="F15" s="63" t="s">
        <v>159</v>
      </c>
      <c r="G15" s="53"/>
      <c r="H15" s="54">
        <f t="shared" si="0"/>
        <v>1600</v>
      </c>
      <c r="I15" s="55">
        <v>80</v>
      </c>
      <c r="J15" s="127"/>
      <c r="K15" s="56">
        <f t="shared" ref="K15:K38" si="3">D15*J15</f>
        <v>0</v>
      </c>
      <c r="L15" s="57" t="str">
        <f t="shared" ref="L15:L38" si="4">IF(ISNUMBER(J15), IF(J15&gt;I15,"NEVYHOVUJE","VYHOVUJE")," ")</f>
        <v xml:space="preserve"> </v>
      </c>
      <c r="M15" s="61"/>
      <c r="N15" s="61"/>
      <c r="O15" s="60"/>
      <c r="P15" s="60"/>
      <c r="Q15" s="58"/>
      <c r="R15" s="58"/>
      <c r="S15" s="62"/>
      <c r="T15" s="60"/>
      <c r="U15" s="51" t="s">
        <v>26</v>
      </c>
    </row>
    <row r="16" spans="1:21" ht="68.25" customHeight="1" x14ac:dyDescent="0.25">
      <c r="B16" s="48">
        <v>10</v>
      </c>
      <c r="C16" s="49" t="s">
        <v>63</v>
      </c>
      <c r="D16" s="50">
        <v>50</v>
      </c>
      <c r="E16" s="51" t="s">
        <v>51</v>
      </c>
      <c r="F16" s="63" t="s">
        <v>160</v>
      </c>
      <c r="G16" s="91"/>
      <c r="H16" s="54">
        <f t="shared" si="0"/>
        <v>2350</v>
      </c>
      <c r="I16" s="55">
        <v>47</v>
      </c>
      <c r="J16" s="127"/>
      <c r="K16" s="56">
        <f t="shared" si="3"/>
        <v>0</v>
      </c>
      <c r="L16" s="57" t="str">
        <f t="shared" si="4"/>
        <v xml:space="preserve"> </v>
      </c>
      <c r="M16" s="61"/>
      <c r="N16" s="61"/>
      <c r="O16" s="60"/>
      <c r="P16" s="60"/>
      <c r="Q16" s="58"/>
      <c r="R16" s="58"/>
      <c r="S16" s="62"/>
      <c r="T16" s="60"/>
      <c r="U16" s="51" t="s">
        <v>27</v>
      </c>
    </row>
    <row r="17" spans="2:21" ht="49.5" customHeight="1" x14ac:dyDescent="0.25">
      <c r="B17" s="48">
        <v>11</v>
      </c>
      <c r="C17" s="49" t="s">
        <v>64</v>
      </c>
      <c r="D17" s="50">
        <v>3</v>
      </c>
      <c r="E17" s="51" t="s">
        <v>51</v>
      </c>
      <c r="F17" s="63" t="s">
        <v>161</v>
      </c>
      <c r="G17" s="1"/>
      <c r="H17" s="54">
        <f t="shared" si="0"/>
        <v>450</v>
      </c>
      <c r="I17" s="55">
        <v>150</v>
      </c>
      <c r="J17" s="127"/>
      <c r="K17" s="56">
        <f t="shared" si="3"/>
        <v>0</v>
      </c>
      <c r="L17" s="57" t="str">
        <f t="shared" si="4"/>
        <v xml:space="preserve"> </v>
      </c>
      <c r="M17" s="61"/>
      <c r="N17" s="61"/>
      <c r="O17" s="60"/>
      <c r="P17" s="60"/>
      <c r="Q17" s="58"/>
      <c r="R17" s="58"/>
      <c r="S17" s="62"/>
      <c r="T17" s="60"/>
      <c r="U17" s="51" t="s">
        <v>25</v>
      </c>
    </row>
    <row r="18" spans="2:21" ht="49.5" customHeight="1" x14ac:dyDescent="0.25">
      <c r="B18" s="48">
        <v>12</v>
      </c>
      <c r="C18" s="49" t="s">
        <v>65</v>
      </c>
      <c r="D18" s="50">
        <v>20</v>
      </c>
      <c r="E18" s="51" t="s">
        <v>51</v>
      </c>
      <c r="F18" s="63" t="s">
        <v>162</v>
      </c>
      <c r="G18" s="1"/>
      <c r="H18" s="54">
        <f t="shared" si="0"/>
        <v>1140</v>
      </c>
      <c r="I18" s="55">
        <v>57</v>
      </c>
      <c r="J18" s="127"/>
      <c r="K18" s="56">
        <f t="shared" si="3"/>
        <v>0</v>
      </c>
      <c r="L18" s="57" t="str">
        <f t="shared" si="4"/>
        <v xml:space="preserve"> </v>
      </c>
      <c r="M18" s="61"/>
      <c r="N18" s="61"/>
      <c r="O18" s="60"/>
      <c r="P18" s="60"/>
      <c r="Q18" s="58"/>
      <c r="R18" s="58"/>
      <c r="S18" s="62"/>
      <c r="T18" s="60"/>
      <c r="U18" s="51" t="s">
        <v>25</v>
      </c>
    </row>
    <row r="19" spans="2:21" ht="49.5" customHeight="1" x14ac:dyDescent="0.25">
      <c r="B19" s="48">
        <v>13</v>
      </c>
      <c r="C19" s="49" t="s">
        <v>66</v>
      </c>
      <c r="D19" s="50">
        <v>3</v>
      </c>
      <c r="E19" s="51" t="s">
        <v>51</v>
      </c>
      <c r="F19" s="63" t="s">
        <v>163</v>
      </c>
      <c r="G19" s="1"/>
      <c r="H19" s="54">
        <f t="shared" si="0"/>
        <v>540</v>
      </c>
      <c r="I19" s="55">
        <v>180</v>
      </c>
      <c r="J19" s="127"/>
      <c r="K19" s="56">
        <f t="shared" si="3"/>
        <v>0</v>
      </c>
      <c r="L19" s="57" t="str">
        <f t="shared" si="4"/>
        <v xml:space="preserve"> </v>
      </c>
      <c r="M19" s="61"/>
      <c r="N19" s="61"/>
      <c r="O19" s="60"/>
      <c r="P19" s="60"/>
      <c r="Q19" s="58"/>
      <c r="R19" s="58"/>
      <c r="S19" s="62"/>
      <c r="T19" s="60"/>
      <c r="U19" s="51" t="s">
        <v>25</v>
      </c>
    </row>
    <row r="20" spans="2:21" ht="49.5" customHeight="1" x14ac:dyDescent="0.25">
      <c r="B20" s="48">
        <v>14</v>
      </c>
      <c r="C20" s="49" t="s">
        <v>67</v>
      </c>
      <c r="D20" s="50">
        <v>20</v>
      </c>
      <c r="E20" s="51" t="s">
        <v>51</v>
      </c>
      <c r="F20" s="63" t="s">
        <v>164</v>
      </c>
      <c r="G20" s="1"/>
      <c r="H20" s="54">
        <f t="shared" si="0"/>
        <v>1600</v>
      </c>
      <c r="I20" s="55">
        <v>80</v>
      </c>
      <c r="J20" s="127"/>
      <c r="K20" s="56">
        <f t="shared" si="3"/>
        <v>0</v>
      </c>
      <c r="L20" s="57" t="str">
        <f t="shared" si="4"/>
        <v xml:space="preserve"> </v>
      </c>
      <c r="M20" s="61"/>
      <c r="N20" s="61"/>
      <c r="O20" s="60"/>
      <c r="P20" s="60"/>
      <c r="Q20" s="58"/>
      <c r="R20" s="58"/>
      <c r="S20" s="62"/>
      <c r="T20" s="60"/>
      <c r="U20" s="51" t="s">
        <v>25</v>
      </c>
    </row>
    <row r="21" spans="2:21" ht="81.75" customHeight="1" x14ac:dyDescent="0.25">
      <c r="B21" s="48">
        <v>15</v>
      </c>
      <c r="C21" s="49" t="s">
        <v>68</v>
      </c>
      <c r="D21" s="50">
        <v>6</v>
      </c>
      <c r="E21" s="51" t="s">
        <v>51</v>
      </c>
      <c r="F21" s="63" t="s">
        <v>165</v>
      </c>
      <c r="G21" s="1"/>
      <c r="H21" s="54">
        <f t="shared" si="0"/>
        <v>420</v>
      </c>
      <c r="I21" s="55">
        <v>70</v>
      </c>
      <c r="J21" s="127"/>
      <c r="K21" s="56">
        <f t="shared" si="3"/>
        <v>0</v>
      </c>
      <c r="L21" s="57" t="str">
        <f t="shared" si="4"/>
        <v xml:space="preserve"> </v>
      </c>
      <c r="M21" s="61"/>
      <c r="N21" s="61"/>
      <c r="O21" s="60"/>
      <c r="P21" s="60"/>
      <c r="Q21" s="58"/>
      <c r="R21" s="58"/>
      <c r="S21" s="62"/>
      <c r="T21" s="60"/>
      <c r="U21" s="51" t="s">
        <v>25</v>
      </c>
    </row>
    <row r="22" spans="2:21" ht="74.25" customHeight="1" x14ac:dyDescent="0.25">
      <c r="B22" s="48">
        <v>16</v>
      </c>
      <c r="C22" s="49" t="s">
        <v>69</v>
      </c>
      <c r="D22" s="50">
        <v>5</v>
      </c>
      <c r="E22" s="51" t="s">
        <v>51</v>
      </c>
      <c r="F22" s="63" t="s">
        <v>166</v>
      </c>
      <c r="G22" s="1"/>
      <c r="H22" s="54">
        <f t="shared" si="0"/>
        <v>275</v>
      </c>
      <c r="I22" s="55">
        <v>55</v>
      </c>
      <c r="J22" s="127"/>
      <c r="K22" s="56">
        <f t="shared" si="3"/>
        <v>0</v>
      </c>
      <c r="L22" s="57" t="str">
        <f t="shared" si="4"/>
        <v xml:space="preserve"> </v>
      </c>
      <c r="M22" s="61"/>
      <c r="N22" s="61"/>
      <c r="O22" s="60"/>
      <c r="P22" s="60"/>
      <c r="Q22" s="58"/>
      <c r="R22" s="58"/>
      <c r="S22" s="62"/>
      <c r="T22" s="60"/>
      <c r="U22" s="51" t="s">
        <v>25</v>
      </c>
    </row>
    <row r="23" spans="2:21" ht="45" customHeight="1" x14ac:dyDescent="0.25">
      <c r="B23" s="48">
        <v>17</v>
      </c>
      <c r="C23" s="49" t="s">
        <v>70</v>
      </c>
      <c r="D23" s="50">
        <v>1000</v>
      </c>
      <c r="E23" s="51" t="s">
        <v>71</v>
      </c>
      <c r="F23" s="64" t="s">
        <v>72</v>
      </c>
      <c r="G23" s="92" t="s">
        <v>152</v>
      </c>
      <c r="H23" s="54">
        <f t="shared" si="0"/>
        <v>22000</v>
      </c>
      <c r="I23" s="55">
        <v>22</v>
      </c>
      <c r="J23" s="127"/>
      <c r="K23" s="56">
        <f t="shared" si="3"/>
        <v>0</v>
      </c>
      <c r="L23" s="57" t="str">
        <f t="shared" si="4"/>
        <v xml:space="preserve"> </v>
      </c>
      <c r="M23" s="61"/>
      <c r="N23" s="61"/>
      <c r="O23" s="60"/>
      <c r="P23" s="60"/>
      <c r="Q23" s="58"/>
      <c r="R23" s="58"/>
      <c r="S23" s="62"/>
      <c r="T23" s="60"/>
      <c r="U23" s="51" t="s">
        <v>15</v>
      </c>
    </row>
    <row r="24" spans="2:21" ht="43.5" customHeight="1" x14ac:dyDescent="0.25">
      <c r="B24" s="48">
        <v>18</v>
      </c>
      <c r="C24" s="49" t="s">
        <v>73</v>
      </c>
      <c r="D24" s="50">
        <v>120</v>
      </c>
      <c r="E24" s="51" t="s">
        <v>74</v>
      </c>
      <c r="F24" s="64" t="s">
        <v>75</v>
      </c>
      <c r="G24" s="53"/>
      <c r="H24" s="54">
        <f t="shared" si="0"/>
        <v>6240</v>
      </c>
      <c r="I24" s="55">
        <v>52</v>
      </c>
      <c r="J24" s="127"/>
      <c r="K24" s="56">
        <f t="shared" si="3"/>
        <v>0</v>
      </c>
      <c r="L24" s="57" t="str">
        <f t="shared" si="4"/>
        <v xml:space="preserve"> </v>
      </c>
      <c r="M24" s="61"/>
      <c r="N24" s="61"/>
      <c r="O24" s="60"/>
      <c r="P24" s="60"/>
      <c r="Q24" s="58"/>
      <c r="R24" s="58"/>
      <c r="S24" s="62"/>
      <c r="T24" s="60"/>
      <c r="U24" s="51" t="s">
        <v>14</v>
      </c>
    </row>
    <row r="25" spans="2:21" ht="38.25" customHeight="1" x14ac:dyDescent="0.25">
      <c r="B25" s="48">
        <v>19</v>
      </c>
      <c r="C25" s="52" t="s">
        <v>76</v>
      </c>
      <c r="D25" s="50">
        <v>1400</v>
      </c>
      <c r="E25" s="51" t="s">
        <v>74</v>
      </c>
      <c r="F25" s="52" t="s">
        <v>77</v>
      </c>
      <c r="G25" s="53"/>
      <c r="H25" s="54">
        <f t="shared" si="0"/>
        <v>9800</v>
      </c>
      <c r="I25" s="55">
        <v>7</v>
      </c>
      <c r="J25" s="127"/>
      <c r="K25" s="56">
        <f t="shared" si="3"/>
        <v>0</v>
      </c>
      <c r="L25" s="57" t="str">
        <f t="shared" si="4"/>
        <v xml:space="preserve"> </v>
      </c>
      <c r="M25" s="61"/>
      <c r="N25" s="61"/>
      <c r="O25" s="60"/>
      <c r="P25" s="60"/>
      <c r="Q25" s="58"/>
      <c r="R25" s="58"/>
      <c r="S25" s="62"/>
      <c r="T25" s="60"/>
      <c r="U25" s="51" t="s">
        <v>14</v>
      </c>
    </row>
    <row r="26" spans="2:21" ht="28.5" customHeight="1" x14ac:dyDescent="0.25">
      <c r="B26" s="48">
        <v>20</v>
      </c>
      <c r="C26" s="49" t="s">
        <v>78</v>
      </c>
      <c r="D26" s="50">
        <v>30</v>
      </c>
      <c r="E26" s="51" t="s">
        <v>51</v>
      </c>
      <c r="F26" s="64" t="s">
        <v>79</v>
      </c>
      <c r="G26" s="53"/>
      <c r="H26" s="54">
        <f t="shared" si="0"/>
        <v>750</v>
      </c>
      <c r="I26" s="55">
        <v>25</v>
      </c>
      <c r="J26" s="127"/>
      <c r="K26" s="56">
        <f t="shared" si="3"/>
        <v>0</v>
      </c>
      <c r="L26" s="57" t="str">
        <f t="shared" si="4"/>
        <v xml:space="preserve"> </v>
      </c>
      <c r="M26" s="61"/>
      <c r="N26" s="61"/>
      <c r="O26" s="60"/>
      <c r="P26" s="60"/>
      <c r="Q26" s="58"/>
      <c r="R26" s="58"/>
      <c r="S26" s="62"/>
      <c r="T26" s="60"/>
      <c r="U26" s="51" t="s">
        <v>26</v>
      </c>
    </row>
    <row r="27" spans="2:21" ht="47.25" customHeight="1" x14ac:dyDescent="0.25">
      <c r="B27" s="48">
        <v>21</v>
      </c>
      <c r="C27" s="49" t="s">
        <v>80</v>
      </c>
      <c r="D27" s="50">
        <v>10</v>
      </c>
      <c r="E27" s="51" t="s">
        <v>51</v>
      </c>
      <c r="F27" s="64" t="s">
        <v>81</v>
      </c>
      <c r="G27" s="53"/>
      <c r="H27" s="54">
        <f t="shared" si="0"/>
        <v>750</v>
      </c>
      <c r="I27" s="55">
        <v>75</v>
      </c>
      <c r="J27" s="127"/>
      <c r="K27" s="56">
        <f t="shared" si="3"/>
        <v>0</v>
      </c>
      <c r="L27" s="57" t="str">
        <f t="shared" si="4"/>
        <v xml:space="preserve"> </v>
      </c>
      <c r="M27" s="61"/>
      <c r="N27" s="61"/>
      <c r="O27" s="60"/>
      <c r="P27" s="60"/>
      <c r="Q27" s="58"/>
      <c r="R27" s="58"/>
      <c r="S27" s="62"/>
      <c r="T27" s="60"/>
      <c r="U27" s="51" t="s">
        <v>26</v>
      </c>
    </row>
    <row r="28" spans="2:21" ht="39.75" customHeight="1" x14ac:dyDescent="0.25">
      <c r="B28" s="48">
        <v>22</v>
      </c>
      <c r="C28" s="49" t="s">
        <v>82</v>
      </c>
      <c r="D28" s="50">
        <v>20</v>
      </c>
      <c r="E28" s="51" t="s">
        <v>51</v>
      </c>
      <c r="F28" s="64" t="s">
        <v>83</v>
      </c>
      <c r="G28" s="53"/>
      <c r="H28" s="54">
        <f t="shared" si="0"/>
        <v>800</v>
      </c>
      <c r="I28" s="55">
        <v>40</v>
      </c>
      <c r="J28" s="127"/>
      <c r="K28" s="56">
        <f t="shared" si="3"/>
        <v>0</v>
      </c>
      <c r="L28" s="57" t="str">
        <f t="shared" si="4"/>
        <v xml:space="preserve"> </v>
      </c>
      <c r="M28" s="61"/>
      <c r="N28" s="61"/>
      <c r="O28" s="60"/>
      <c r="P28" s="60"/>
      <c r="Q28" s="58"/>
      <c r="R28" s="58"/>
      <c r="S28" s="62"/>
      <c r="T28" s="60"/>
      <c r="U28" s="51" t="s">
        <v>26</v>
      </c>
    </row>
    <row r="29" spans="2:21" ht="45" x14ac:dyDescent="0.25">
      <c r="B29" s="48">
        <v>23</v>
      </c>
      <c r="C29" s="49" t="s">
        <v>84</v>
      </c>
      <c r="D29" s="50">
        <v>20</v>
      </c>
      <c r="E29" s="51" t="s">
        <v>51</v>
      </c>
      <c r="F29" s="64" t="s">
        <v>85</v>
      </c>
      <c r="G29" s="53"/>
      <c r="H29" s="54">
        <f t="shared" si="0"/>
        <v>1500</v>
      </c>
      <c r="I29" s="55">
        <v>75</v>
      </c>
      <c r="J29" s="127"/>
      <c r="K29" s="56">
        <f t="shared" si="3"/>
        <v>0</v>
      </c>
      <c r="L29" s="57" t="str">
        <f t="shared" si="4"/>
        <v xml:space="preserve"> </v>
      </c>
      <c r="M29" s="61"/>
      <c r="N29" s="61"/>
      <c r="O29" s="60"/>
      <c r="P29" s="60"/>
      <c r="Q29" s="58"/>
      <c r="R29" s="58"/>
      <c r="S29" s="62"/>
      <c r="T29" s="60"/>
      <c r="U29" s="51" t="s">
        <v>25</v>
      </c>
    </row>
    <row r="30" spans="2:21" ht="24.75" customHeight="1" x14ac:dyDescent="0.25">
      <c r="B30" s="48">
        <v>24</v>
      </c>
      <c r="C30" s="49" t="s">
        <v>86</v>
      </c>
      <c r="D30" s="50">
        <v>20</v>
      </c>
      <c r="E30" s="51" t="s">
        <v>51</v>
      </c>
      <c r="F30" s="64" t="s">
        <v>87</v>
      </c>
      <c r="G30" s="53"/>
      <c r="H30" s="54">
        <f t="shared" si="0"/>
        <v>600</v>
      </c>
      <c r="I30" s="55">
        <v>30</v>
      </c>
      <c r="J30" s="127"/>
      <c r="K30" s="56">
        <f t="shared" si="3"/>
        <v>0</v>
      </c>
      <c r="L30" s="57" t="str">
        <f t="shared" si="4"/>
        <v xml:space="preserve"> </v>
      </c>
      <c r="M30" s="61"/>
      <c r="N30" s="61"/>
      <c r="O30" s="60"/>
      <c r="P30" s="60"/>
      <c r="Q30" s="58"/>
      <c r="R30" s="58"/>
      <c r="S30" s="62"/>
      <c r="T30" s="60"/>
      <c r="U30" s="51" t="s">
        <v>25</v>
      </c>
    </row>
    <row r="31" spans="2:21" ht="38.25" customHeight="1" x14ac:dyDescent="0.25">
      <c r="B31" s="48">
        <v>25</v>
      </c>
      <c r="C31" s="49" t="s">
        <v>88</v>
      </c>
      <c r="D31" s="50">
        <v>20</v>
      </c>
      <c r="E31" s="51" t="s">
        <v>51</v>
      </c>
      <c r="F31" s="64" t="s">
        <v>89</v>
      </c>
      <c r="G31" s="53"/>
      <c r="H31" s="54">
        <f t="shared" si="0"/>
        <v>600</v>
      </c>
      <c r="I31" s="55">
        <v>30</v>
      </c>
      <c r="J31" s="127"/>
      <c r="K31" s="56">
        <f t="shared" si="3"/>
        <v>0</v>
      </c>
      <c r="L31" s="57" t="str">
        <f t="shared" si="4"/>
        <v xml:space="preserve"> </v>
      </c>
      <c r="M31" s="61"/>
      <c r="N31" s="61"/>
      <c r="O31" s="60"/>
      <c r="P31" s="60"/>
      <c r="Q31" s="58"/>
      <c r="R31" s="58"/>
      <c r="S31" s="62"/>
      <c r="T31" s="60"/>
      <c r="U31" s="51" t="s">
        <v>24</v>
      </c>
    </row>
    <row r="32" spans="2:21" ht="39" customHeight="1" x14ac:dyDescent="0.25">
      <c r="B32" s="48">
        <v>26</v>
      </c>
      <c r="C32" s="52" t="s">
        <v>90</v>
      </c>
      <c r="D32" s="50">
        <v>10</v>
      </c>
      <c r="E32" s="51" t="s">
        <v>51</v>
      </c>
      <c r="F32" s="52" t="s">
        <v>91</v>
      </c>
      <c r="G32" s="53"/>
      <c r="H32" s="54">
        <f t="shared" si="0"/>
        <v>350</v>
      </c>
      <c r="I32" s="55">
        <v>35</v>
      </c>
      <c r="J32" s="127"/>
      <c r="K32" s="56">
        <f t="shared" si="3"/>
        <v>0</v>
      </c>
      <c r="L32" s="57" t="str">
        <f t="shared" si="4"/>
        <v xml:space="preserve"> </v>
      </c>
      <c r="M32" s="61"/>
      <c r="N32" s="61"/>
      <c r="O32" s="60"/>
      <c r="P32" s="60"/>
      <c r="Q32" s="58"/>
      <c r="R32" s="58"/>
      <c r="S32" s="62"/>
      <c r="T32" s="60"/>
      <c r="U32" s="51" t="s">
        <v>25</v>
      </c>
    </row>
    <row r="33" spans="2:21" ht="24.75" customHeight="1" x14ac:dyDescent="0.25">
      <c r="B33" s="48">
        <v>27</v>
      </c>
      <c r="C33" s="49" t="s">
        <v>92</v>
      </c>
      <c r="D33" s="50">
        <v>30</v>
      </c>
      <c r="E33" s="51" t="s">
        <v>51</v>
      </c>
      <c r="F33" s="52" t="s">
        <v>93</v>
      </c>
      <c r="G33" s="53"/>
      <c r="H33" s="54">
        <f t="shared" si="0"/>
        <v>1650</v>
      </c>
      <c r="I33" s="55">
        <v>55</v>
      </c>
      <c r="J33" s="127"/>
      <c r="K33" s="56">
        <f t="shared" si="3"/>
        <v>0</v>
      </c>
      <c r="L33" s="57" t="str">
        <f t="shared" si="4"/>
        <v xml:space="preserve"> </v>
      </c>
      <c r="M33" s="61"/>
      <c r="N33" s="61"/>
      <c r="O33" s="60"/>
      <c r="P33" s="60"/>
      <c r="Q33" s="58"/>
      <c r="R33" s="58"/>
      <c r="S33" s="62"/>
      <c r="T33" s="60"/>
      <c r="U33" s="51" t="s">
        <v>27</v>
      </c>
    </row>
    <row r="34" spans="2:21" ht="25.5" customHeight="1" x14ac:dyDescent="0.25">
      <c r="B34" s="48">
        <v>28</v>
      </c>
      <c r="C34" s="49" t="s">
        <v>94</v>
      </c>
      <c r="D34" s="50">
        <v>30</v>
      </c>
      <c r="E34" s="51" t="s">
        <v>51</v>
      </c>
      <c r="F34" s="52" t="s">
        <v>95</v>
      </c>
      <c r="G34" s="53"/>
      <c r="H34" s="54">
        <f t="shared" si="0"/>
        <v>1050</v>
      </c>
      <c r="I34" s="55">
        <v>35</v>
      </c>
      <c r="J34" s="127"/>
      <c r="K34" s="56">
        <f t="shared" si="3"/>
        <v>0</v>
      </c>
      <c r="L34" s="57" t="str">
        <f t="shared" si="4"/>
        <v xml:space="preserve"> </v>
      </c>
      <c r="M34" s="61"/>
      <c r="N34" s="61"/>
      <c r="O34" s="60"/>
      <c r="P34" s="60"/>
      <c r="Q34" s="58"/>
      <c r="R34" s="58"/>
      <c r="S34" s="62"/>
      <c r="T34" s="60"/>
      <c r="U34" s="51" t="s">
        <v>27</v>
      </c>
    </row>
    <row r="35" spans="2:21" ht="25.5" customHeight="1" x14ac:dyDescent="0.25">
      <c r="B35" s="48">
        <v>29</v>
      </c>
      <c r="C35" s="49" t="s">
        <v>96</v>
      </c>
      <c r="D35" s="50">
        <v>30</v>
      </c>
      <c r="E35" s="51" t="s">
        <v>46</v>
      </c>
      <c r="F35" s="52" t="s">
        <v>97</v>
      </c>
      <c r="G35" s="53"/>
      <c r="H35" s="54">
        <f t="shared" si="0"/>
        <v>1200</v>
      </c>
      <c r="I35" s="55">
        <v>40</v>
      </c>
      <c r="J35" s="127"/>
      <c r="K35" s="56">
        <f t="shared" si="3"/>
        <v>0</v>
      </c>
      <c r="L35" s="57" t="str">
        <f t="shared" si="4"/>
        <v xml:space="preserve"> </v>
      </c>
      <c r="M35" s="61"/>
      <c r="N35" s="61"/>
      <c r="O35" s="60"/>
      <c r="P35" s="60"/>
      <c r="Q35" s="58"/>
      <c r="R35" s="58"/>
      <c r="S35" s="62"/>
      <c r="T35" s="60"/>
      <c r="U35" s="51" t="s">
        <v>27</v>
      </c>
    </row>
    <row r="36" spans="2:21" ht="29.25" customHeight="1" x14ac:dyDescent="0.25">
      <c r="B36" s="48">
        <v>30</v>
      </c>
      <c r="C36" s="49" t="s">
        <v>98</v>
      </c>
      <c r="D36" s="50">
        <v>15</v>
      </c>
      <c r="E36" s="51" t="s">
        <v>51</v>
      </c>
      <c r="F36" s="93" t="s">
        <v>99</v>
      </c>
      <c r="G36" s="53"/>
      <c r="H36" s="54">
        <f t="shared" si="0"/>
        <v>375</v>
      </c>
      <c r="I36" s="55">
        <v>25</v>
      </c>
      <c r="J36" s="127"/>
      <c r="K36" s="56">
        <f t="shared" si="3"/>
        <v>0</v>
      </c>
      <c r="L36" s="57" t="str">
        <f t="shared" si="4"/>
        <v xml:space="preserve"> </v>
      </c>
      <c r="M36" s="61"/>
      <c r="N36" s="61"/>
      <c r="O36" s="60"/>
      <c r="P36" s="60"/>
      <c r="Q36" s="58"/>
      <c r="R36" s="58"/>
      <c r="S36" s="62"/>
      <c r="T36" s="60"/>
      <c r="U36" s="51" t="s">
        <v>23</v>
      </c>
    </row>
    <row r="37" spans="2:21" ht="24" customHeight="1" x14ac:dyDescent="0.25">
      <c r="B37" s="48">
        <v>31</v>
      </c>
      <c r="C37" s="49" t="s">
        <v>100</v>
      </c>
      <c r="D37" s="50">
        <v>30</v>
      </c>
      <c r="E37" s="51" t="s">
        <v>51</v>
      </c>
      <c r="F37" s="93" t="s">
        <v>101</v>
      </c>
      <c r="G37" s="53"/>
      <c r="H37" s="54">
        <f t="shared" si="0"/>
        <v>600</v>
      </c>
      <c r="I37" s="55">
        <v>20</v>
      </c>
      <c r="J37" s="127"/>
      <c r="K37" s="56">
        <f t="shared" si="3"/>
        <v>0</v>
      </c>
      <c r="L37" s="57" t="str">
        <f t="shared" si="4"/>
        <v xml:space="preserve"> </v>
      </c>
      <c r="M37" s="61"/>
      <c r="N37" s="61"/>
      <c r="O37" s="60"/>
      <c r="P37" s="60"/>
      <c r="Q37" s="58"/>
      <c r="R37" s="58"/>
      <c r="S37" s="62"/>
      <c r="T37" s="60"/>
      <c r="U37" s="51" t="s">
        <v>23</v>
      </c>
    </row>
    <row r="38" spans="2:21" ht="24.75" customHeight="1" x14ac:dyDescent="0.25">
      <c r="B38" s="48">
        <v>32</v>
      </c>
      <c r="C38" s="49" t="s">
        <v>102</v>
      </c>
      <c r="D38" s="50">
        <v>4</v>
      </c>
      <c r="E38" s="51" t="s">
        <v>51</v>
      </c>
      <c r="F38" s="64" t="s">
        <v>103</v>
      </c>
      <c r="G38" s="53"/>
      <c r="H38" s="54">
        <f t="shared" si="0"/>
        <v>1000</v>
      </c>
      <c r="I38" s="55">
        <v>250</v>
      </c>
      <c r="J38" s="127"/>
      <c r="K38" s="56">
        <f t="shared" si="3"/>
        <v>0</v>
      </c>
      <c r="L38" s="57" t="str">
        <f t="shared" si="4"/>
        <v xml:space="preserve"> </v>
      </c>
      <c r="M38" s="61"/>
      <c r="N38" s="61"/>
      <c r="O38" s="60"/>
      <c r="P38" s="60"/>
      <c r="Q38" s="58"/>
      <c r="R38" s="58"/>
      <c r="S38" s="62"/>
      <c r="T38" s="60"/>
      <c r="U38" s="51" t="s">
        <v>23</v>
      </c>
    </row>
    <row r="39" spans="2:21" ht="27" customHeight="1" x14ac:dyDescent="0.25">
      <c r="B39" s="48">
        <v>33</v>
      </c>
      <c r="C39" s="49" t="s">
        <v>104</v>
      </c>
      <c r="D39" s="50">
        <v>10</v>
      </c>
      <c r="E39" s="51" t="s">
        <v>51</v>
      </c>
      <c r="F39" s="64" t="s">
        <v>105</v>
      </c>
      <c r="G39" s="53"/>
      <c r="H39" s="54">
        <f t="shared" si="0"/>
        <v>250</v>
      </c>
      <c r="I39" s="55">
        <v>25</v>
      </c>
      <c r="J39" s="127"/>
      <c r="K39" s="56">
        <f t="shared" ref="K39:K66" si="5">D39*J39</f>
        <v>0</v>
      </c>
      <c r="L39" s="57" t="str">
        <f t="shared" ref="L39:L66" si="6">IF(ISNUMBER(J39), IF(J39&gt;I39,"NEVYHOVUJE","VYHOVUJE")," ")</f>
        <v xml:space="preserve"> </v>
      </c>
      <c r="M39" s="61"/>
      <c r="N39" s="61"/>
      <c r="O39" s="60"/>
      <c r="P39" s="60"/>
      <c r="Q39" s="58"/>
      <c r="R39" s="58"/>
      <c r="S39" s="62"/>
      <c r="T39" s="60"/>
      <c r="U39" s="51" t="s">
        <v>25</v>
      </c>
    </row>
    <row r="40" spans="2:21" ht="41.25" customHeight="1" x14ac:dyDescent="0.25">
      <c r="B40" s="48">
        <v>34</v>
      </c>
      <c r="C40" s="49" t="s">
        <v>106</v>
      </c>
      <c r="D40" s="50">
        <v>10</v>
      </c>
      <c r="E40" s="51" t="s">
        <v>51</v>
      </c>
      <c r="F40" s="64" t="s">
        <v>107</v>
      </c>
      <c r="G40" s="53"/>
      <c r="H40" s="54">
        <f t="shared" si="0"/>
        <v>700</v>
      </c>
      <c r="I40" s="55">
        <v>70</v>
      </c>
      <c r="J40" s="127"/>
      <c r="K40" s="56">
        <f t="shared" si="5"/>
        <v>0</v>
      </c>
      <c r="L40" s="57" t="str">
        <f t="shared" si="6"/>
        <v xml:space="preserve"> </v>
      </c>
      <c r="M40" s="61"/>
      <c r="N40" s="61"/>
      <c r="O40" s="60"/>
      <c r="P40" s="60"/>
      <c r="Q40" s="58"/>
      <c r="R40" s="58"/>
      <c r="S40" s="62"/>
      <c r="T40" s="60"/>
      <c r="U40" s="51" t="s">
        <v>25</v>
      </c>
    </row>
    <row r="41" spans="2:21" ht="22.5" customHeight="1" x14ac:dyDescent="0.25">
      <c r="B41" s="48">
        <v>35</v>
      </c>
      <c r="C41" s="49" t="s">
        <v>108</v>
      </c>
      <c r="D41" s="50">
        <v>10</v>
      </c>
      <c r="E41" s="51" t="s">
        <v>51</v>
      </c>
      <c r="F41" s="64" t="s">
        <v>109</v>
      </c>
      <c r="G41" s="53"/>
      <c r="H41" s="54">
        <f t="shared" si="0"/>
        <v>850</v>
      </c>
      <c r="I41" s="55">
        <v>85</v>
      </c>
      <c r="J41" s="127"/>
      <c r="K41" s="56">
        <f t="shared" si="5"/>
        <v>0</v>
      </c>
      <c r="L41" s="57" t="str">
        <f t="shared" si="6"/>
        <v xml:space="preserve"> </v>
      </c>
      <c r="M41" s="61"/>
      <c r="N41" s="61"/>
      <c r="O41" s="60"/>
      <c r="P41" s="60"/>
      <c r="Q41" s="58"/>
      <c r="R41" s="58"/>
      <c r="S41" s="62"/>
      <c r="T41" s="60"/>
      <c r="U41" s="51" t="s">
        <v>25</v>
      </c>
    </row>
    <row r="42" spans="2:21" ht="22.5" customHeight="1" x14ac:dyDescent="0.25">
      <c r="B42" s="48">
        <v>36</v>
      </c>
      <c r="C42" s="49" t="s">
        <v>110</v>
      </c>
      <c r="D42" s="50">
        <v>5</v>
      </c>
      <c r="E42" s="51" t="s">
        <v>46</v>
      </c>
      <c r="F42" s="64" t="s">
        <v>111</v>
      </c>
      <c r="G42" s="53"/>
      <c r="H42" s="54">
        <f t="shared" si="0"/>
        <v>275</v>
      </c>
      <c r="I42" s="55">
        <v>55</v>
      </c>
      <c r="J42" s="127"/>
      <c r="K42" s="56">
        <f t="shared" si="5"/>
        <v>0</v>
      </c>
      <c r="L42" s="57" t="str">
        <f t="shared" si="6"/>
        <v xml:space="preserve"> </v>
      </c>
      <c r="M42" s="61"/>
      <c r="N42" s="61"/>
      <c r="O42" s="60"/>
      <c r="P42" s="60"/>
      <c r="Q42" s="58"/>
      <c r="R42" s="58"/>
      <c r="S42" s="62"/>
      <c r="T42" s="60"/>
      <c r="U42" s="51" t="s">
        <v>12</v>
      </c>
    </row>
    <row r="43" spans="2:21" ht="22.5" customHeight="1" x14ac:dyDescent="0.25">
      <c r="B43" s="48">
        <v>37</v>
      </c>
      <c r="C43" s="49" t="s">
        <v>112</v>
      </c>
      <c r="D43" s="50">
        <v>5</v>
      </c>
      <c r="E43" s="51" t="s">
        <v>46</v>
      </c>
      <c r="F43" s="64" t="s">
        <v>113</v>
      </c>
      <c r="G43" s="53"/>
      <c r="H43" s="54">
        <f t="shared" si="0"/>
        <v>500</v>
      </c>
      <c r="I43" s="55">
        <v>100</v>
      </c>
      <c r="J43" s="127"/>
      <c r="K43" s="56">
        <f t="shared" si="5"/>
        <v>0</v>
      </c>
      <c r="L43" s="57" t="str">
        <f t="shared" si="6"/>
        <v xml:space="preserve"> </v>
      </c>
      <c r="M43" s="61"/>
      <c r="N43" s="61"/>
      <c r="O43" s="60"/>
      <c r="P43" s="60"/>
      <c r="Q43" s="58"/>
      <c r="R43" s="58"/>
      <c r="S43" s="62"/>
      <c r="T43" s="60"/>
      <c r="U43" s="51" t="s">
        <v>12</v>
      </c>
    </row>
    <row r="44" spans="2:21" ht="22.5" customHeight="1" x14ac:dyDescent="0.25">
      <c r="B44" s="48">
        <v>38</v>
      </c>
      <c r="C44" s="49" t="s">
        <v>114</v>
      </c>
      <c r="D44" s="50">
        <v>5</v>
      </c>
      <c r="E44" s="51" t="s">
        <v>46</v>
      </c>
      <c r="F44" s="64" t="s">
        <v>115</v>
      </c>
      <c r="G44" s="53"/>
      <c r="H44" s="54">
        <f t="shared" si="0"/>
        <v>500</v>
      </c>
      <c r="I44" s="55">
        <v>100</v>
      </c>
      <c r="J44" s="127"/>
      <c r="K44" s="56">
        <f t="shared" si="5"/>
        <v>0</v>
      </c>
      <c r="L44" s="57" t="str">
        <f t="shared" si="6"/>
        <v xml:space="preserve"> </v>
      </c>
      <c r="M44" s="61"/>
      <c r="N44" s="61"/>
      <c r="O44" s="60"/>
      <c r="P44" s="60"/>
      <c r="Q44" s="58"/>
      <c r="R44" s="58"/>
      <c r="S44" s="62"/>
      <c r="T44" s="60"/>
      <c r="U44" s="51" t="s">
        <v>12</v>
      </c>
    </row>
    <row r="45" spans="2:21" ht="22.5" customHeight="1" x14ac:dyDescent="0.25">
      <c r="B45" s="48">
        <v>39</v>
      </c>
      <c r="C45" s="49" t="s">
        <v>116</v>
      </c>
      <c r="D45" s="50">
        <v>20</v>
      </c>
      <c r="E45" s="51" t="s">
        <v>117</v>
      </c>
      <c r="F45" s="64" t="s">
        <v>118</v>
      </c>
      <c r="G45" s="53"/>
      <c r="H45" s="54">
        <f t="shared" si="0"/>
        <v>400</v>
      </c>
      <c r="I45" s="55">
        <v>20</v>
      </c>
      <c r="J45" s="127"/>
      <c r="K45" s="56">
        <f t="shared" si="5"/>
        <v>0</v>
      </c>
      <c r="L45" s="57" t="str">
        <f t="shared" si="6"/>
        <v xml:space="preserve"> </v>
      </c>
      <c r="M45" s="61"/>
      <c r="N45" s="61"/>
      <c r="O45" s="60"/>
      <c r="P45" s="60"/>
      <c r="Q45" s="58"/>
      <c r="R45" s="58"/>
      <c r="S45" s="62"/>
      <c r="T45" s="60"/>
      <c r="U45" s="51" t="s">
        <v>12</v>
      </c>
    </row>
    <row r="46" spans="2:21" ht="22.5" customHeight="1" x14ac:dyDescent="0.25">
      <c r="B46" s="48">
        <v>40</v>
      </c>
      <c r="C46" s="49" t="s">
        <v>119</v>
      </c>
      <c r="D46" s="50">
        <v>20</v>
      </c>
      <c r="E46" s="51" t="s">
        <v>117</v>
      </c>
      <c r="F46" s="64" t="s">
        <v>120</v>
      </c>
      <c r="G46" s="53"/>
      <c r="H46" s="54">
        <f t="shared" si="0"/>
        <v>400</v>
      </c>
      <c r="I46" s="55">
        <v>20</v>
      </c>
      <c r="J46" s="127"/>
      <c r="K46" s="56">
        <f t="shared" si="5"/>
        <v>0</v>
      </c>
      <c r="L46" s="57" t="str">
        <f t="shared" si="6"/>
        <v xml:space="preserve"> </v>
      </c>
      <c r="M46" s="61"/>
      <c r="N46" s="61"/>
      <c r="O46" s="60"/>
      <c r="P46" s="60"/>
      <c r="Q46" s="58"/>
      <c r="R46" s="58"/>
      <c r="S46" s="62"/>
      <c r="T46" s="60"/>
      <c r="U46" s="51" t="s">
        <v>12</v>
      </c>
    </row>
    <row r="47" spans="2:21" ht="22.5" customHeight="1" x14ac:dyDescent="0.25">
      <c r="B47" s="48">
        <v>41</v>
      </c>
      <c r="C47" s="49" t="s">
        <v>121</v>
      </c>
      <c r="D47" s="50">
        <v>30</v>
      </c>
      <c r="E47" s="51" t="s">
        <v>122</v>
      </c>
      <c r="F47" s="64" t="s">
        <v>123</v>
      </c>
      <c r="G47" s="53"/>
      <c r="H47" s="54">
        <f t="shared" si="0"/>
        <v>450</v>
      </c>
      <c r="I47" s="55">
        <v>15</v>
      </c>
      <c r="J47" s="127"/>
      <c r="K47" s="56">
        <f t="shared" si="5"/>
        <v>0</v>
      </c>
      <c r="L47" s="57" t="str">
        <f t="shared" si="6"/>
        <v xml:space="preserve"> </v>
      </c>
      <c r="M47" s="61"/>
      <c r="N47" s="61"/>
      <c r="O47" s="60"/>
      <c r="P47" s="60"/>
      <c r="Q47" s="58"/>
      <c r="R47" s="58"/>
      <c r="S47" s="62"/>
      <c r="T47" s="60"/>
      <c r="U47" s="51" t="s">
        <v>13</v>
      </c>
    </row>
    <row r="48" spans="2:21" ht="22.5" customHeight="1" x14ac:dyDescent="0.25">
      <c r="B48" s="48">
        <v>42</v>
      </c>
      <c r="C48" s="49" t="s">
        <v>121</v>
      </c>
      <c r="D48" s="50">
        <v>30</v>
      </c>
      <c r="E48" s="51" t="s">
        <v>122</v>
      </c>
      <c r="F48" s="64" t="s">
        <v>124</v>
      </c>
      <c r="G48" s="53"/>
      <c r="H48" s="54">
        <f t="shared" si="0"/>
        <v>690</v>
      </c>
      <c r="I48" s="55">
        <v>23</v>
      </c>
      <c r="J48" s="127"/>
      <c r="K48" s="56">
        <f t="shared" si="5"/>
        <v>0</v>
      </c>
      <c r="L48" s="57" t="str">
        <f t="shared" si="6"/>
        <v xml:space="preserve"> </v>
      </c>
      <c r="M48" s="61"/>
      <c r="N48" s="61"/>
      <c r="O48" s="60"/>
      <c r="P48" s="60"/>
      <c r="Q48" s="58"/>
      <c r="R48" s="58"/>
      <c r="S48" s="62"/>
      <c r="T48" s="60"/>
      <c r="U48" s="51" t="s">
        <v>13</v>
      </c>
    </row>
    <row r="49" spans="2:21" ht="37.5" customHeight="1" x14ac:dyDescent="0.25">
      <c r="B49" s="48">
        <v>43</v>
      </c>
      <c r="C49" s="49" t="s">
        <v>125</v>
      </c>
      <c r="D49" s="50">
        <v>30</v>
      </c>
      <c r="E49" s="51" t="s">
        <v>122</v>
      </c>
      <c r="F49" s="64" t="s">
        <v>126</v>
      </c>
      <c r="G49" s="53"/>
      <c r="H49" s="54">
        <f t="shared" si="0"/>
        <v>600</v>
      </c>
      <c r="I49" s="55">
        <v>20</v>
      </c>
      <c r="J49" s="127"/>
      <c r="K49" s="56">
        <f t="shared" si="5"/>
        <v>0</v>
      </c>
      <c r="L49" s="57" t="str">
        <f t="shared" si="6"/>
        <v xml:space="preserve"> </v>
      </c>
      <c r="M49" s="61"/>
      <c r="N49" s="61"/>
      <c r="O49" s="60"/>
      <c r="P49" s="60"/>
      <c r="Q49" s="58"/>
      <c r="R49" s="58"/>
      <c r="S49" s="62"/>
      <c r="T49" s="60"/>
      <c r="U49" s="51" t="s">
        <v>13</v>
      </c>
    </row>
    <row r="50" spans="2:21" ht="22.5" customHeight="1" x14ac:dyDescent="0.25">
      <c r="B50" s="48">
        <v>44</v>
      </c>
      <c r="C50" s="49" t="s">
        <v>127</v>
      </c>
      <c r="D50" s="50">
        <v>20</v>
      </c>
      <c r="E50" s="51" t="s">
        <v>122</v>
      </c>
      <c r="F50" s="64" t="s">
        <v>128</v>
      </c>
      <c r="G50" s="53"/>
      <c r="H50" s="54">
        <f t="shared" si="0"/>
        <v>1700</v>
      </c>
      <c r="I50" s="55">
        <v>85</v>
      </c>
      <c r="J50" s="127"/>
      <c r="K50" s="56">
        <f t="shared" si="5"/>
        <v>0</v>
      </c>
      <c r="L50" s="57" t="str">
        <f t="shared" si="6"/>
        <v xml:space="preserve"> </v>
      </c>
      <c r="M50" s="61"/>
      <c r="N50" s="61"/>
      <c r="O50" s="60"/>
      <c r="P50" s="60"/>
      <c r="Q50" s="58"/>
      <c r="R50" s="58"/>
      <c r="S50" s="62"/>
      <c r="T50" s="60"/>
      <c r="U50" s="51" t="s">
        <v>13</v>
      </c>
    </row>
    <row r="51" spans="2:21" ht="22.5" customHeight="1" x14ac:dyDescent="0.25">
      <c r="B51" s="48">
        <v>45</v>
      </c>
      <c r="C51" s="49" t="s">
        <v>129</v>
      </c>
      <c r="D51" s="50">
        <v>40</v>
      </c>
      <c r="E51" s="51" t="s">
        <v>122</v>
      </c>
      <c r="F51" s="64" t="s">
        <v>130</v>
      </c>
      <c r="G51" s="53"/>
      <c r="H51" s="54">
        <f t="shared" si="0"/>
        <v>4000</v>
      </c>
      <c r="I51" s="55">
        <v>100</v>
      </c>
      <c r="J51" s="127"/>
      <c r="K51" s="56">
        <f t="shared" si="5"/>
        <v>0</v>
      </c>
      <c r="L51" s="57" t="str">
        <f t="shared" si="6"/>
        <v xml:space="preserve"> </v>
      </c>
      <c r="M51" s="61"/>
      <c r="N51" s="61"/>
      <c r="O51" s="60"/>
      <c r="P51" s="60"/>
      <c r="Q51" s="58"/>
      <c r="R51" s="58"/>
      <c r="S51" s="62"/>
      <c r="T51" s="60"/>
      <c r="U51" s="51" t="s">
        <v>13</v>
      </c>
    </row>
    <row r="52" spans="2:21" ht="37.5" customHeight="1" x14ac:dyDescent="0.25">
      <c r="B52" s="48">
        <v>46</v>
      </c>
      <c r="C52" s="49" t="s">
        <v>131</v>
      </c>
      <c r="D52" s="50">
        <v>10</v>
      </c>
      <c r="E52" s="51" t="s">
        <v>51</v>
      </c>
      <c r="F52" s="64" t="s">
        <v>132</v>
      </c>
      <c r="G52" s="53"/>
      <c r="H52" s="54">
        <f t="shared" si="0"/>
        <v>150</v>
      </c>
      <c r="I52" s="55">
        <v>15</v>
      </c>
      <c r="J52" s="127"/>
      <c r="K52" s="56">
        <f t="shared" si="5"/>
        <v>0</v>
      </c>
      <c r="L52" s="57" t="str">
        <f t="shared" si="6"/>
        <v xml:space="preserve"> </v>
      </c>
      <c r="M52" s="61"/>
      <c r="N52" s="61"/>
      <c r="O52" s="60"/>
      <c r="P52" s="60"/>
      <c r="Q52" s="58"/>
      <c r="R52" s="58"/>
      <c r="S52" s="62"/>
      <c r="T52" s="60"/>
      <c r="U52" s="51" t="s">
        <v>13</v>
      </c>
    </row>
    <row r="53" spans="2:21" ht="22.5" customHeight="1" x14ac:dyDescent="0.25">
      <c r="B53" s="48">
        <v>47</v>
      </c>
      <c r="C53" s="49" t="s">
        <v>133</v>
      </c>
      <c r="D53" s="50">
        <v>3</v>
      </c>
      <c r="E53" s="51" t="s">
        <v>51</v>
      </c>
      <c r="F53" s="64" t="s">
        <v>134</v>
      </c>
      <c r="G53" s="53"/>
      <c r="H53" s="54">
        <f t="shared" si="0"/>
        <v>165</v>
      </c>
      <c r="I53" s="55">
        <v>55</v>
      </c>
      <c r="J53" s="127"/>
      <c r="K53" s="56">
        <f t="shared" si="5"/>
        <v>0</v>
      </c>
      <c r="L53" s="57" t="str">
        <f t="shared" si="6"/>
        <v xml:space="preserve"> </v>
      </c>
      <c r="M53" s="61"/>
      <c r="N53" s="61"/>
      <c r="O53" s="60"/>
      <c r="P53" s="60"/>
      <c r="Q53" s="58"/>
      <c r="R53" s="58"/>
      <c r="S53" s="62"/>
      <c r="T53" s="60"/>
      <c r="U53" s="51" t="s">
        <v>19</v>
      </c>
    </row>
    <row r="54" spans="2:21" ht="22.5" customHeight="1" x14ac:dyDescent="0.25">
      <c r="B54" s="48">
        <v>48</v>
      </c>
      <c r="C54" s="49" t="s">
        <v>135</v>
      </c>
      <c r="D54" s="50">
        <v>3</v>
      </c>
      <c r="E54" s="51" t="s">
        <v>51</v>
      </c>
      <c r="F54" s="64" t="s">
        <v>136</v>
      </c>
      <c r="G54" s="53"/>
      <c r="H54" s="54">
        <f t="shared" si="0"/>
        <v>120</v>
      </c>
      <c r="I54" s="55">
        <v>40</v>
      </c>
      <c r="J54" s="127"/>
      <c r="K54" s="56">
        <f t="shared" si="5"/>
        <v>0</v>
      </c>
      <c r="L54" s="57" t="str">
        <f t="shared" si="6"/>
        <v xml:space="preserve"> </v>
      </c>
      <c r="M54" s="61"/>
      <c r="N54" s="61"/>
      <c r="O54" s="60"/>
      <c r="P54" s="60"/>
      <c r="Q54" s="58"/>
      <c r="R54" s="58"/>
      <c r="S54" s="62"/>
      <c r="T54" s="60"/>
      <c r="U54" s="51" t="s">
        <v>17</v>
      </c>
    </row>
    <row r="55" spans="2:21" ht="22.5" customHeight="1" x14ac:dyDescent="0.25">
      <c r="B55" s="48">
        <v>49</v>
      </c>
      <c r="C55" s="49" t="s">
        <v>137</v>
      </c>
      <c r="D55" s="50">
        <v>3</v>
      </c>
      <c r="E55" s="51" t="s">
        <v>51</v>
      </c>
      <c r="F55" s="64" t="s">
        <v>136</v>
      </c>
      <c r="G55" s="53"/>
      <c r="H55" s="54">
        <f t="shared" si="0"/>
        <v>210</v>
      </c>
      <c r="I55" s="55">
        <v>70</v>
      </c>
      <c r="J55" s="127"/>
      <c r="K55" s="56">
        <f t="shared" si="5"/>
        <v>0</v>
      </c>
      <c r="L55" s="57" t="str">
        <f t="shared" si="6"/>
        <v xml:space="preserve"> </v>
      </c>
      <c r="M55" s="61"/>
      <c r="N55" s="61"/>
      <c r="O55" s="60"/>
      <c r="P55" s="60"/>
      <c r="Q55" s="58"/>
      <c r="R55" s="58"/>
      <c r="S55" s="62"/>
      <c r="T55" s="60"/>
      <c r="U55" s="51" t="s">
        <v>17</v>
      </c>
    </row>
    <row r="56" spans="2:21" ht="22.5" customHeight="1" x14ac:dyDescent="0.25">
      <c r="B56" s="48">
        <v>50</v>
      </c>
      <c r="C56" s="49" t="s">
        <v>138</v>
      </c>
      <c r="D56" s="50">
        <v>1</v>
      </c>
      <c r="E56" s="51" t="s">
        <v>51</v>
      </c>
      <c r="F56" s="64" t="s">
        <v>139</v>
      </c>
      <c r="G56" s="53"/>
      <c r="H56" s="54">
        <f t="shared" si="0"/>
        <v>30</v>
      </c>
      <c r="I56" s="55">
        <v>30</v>
      </c>
      <c r="J56" s="127"/>
      <c r="K56" s="56">
        <f t="shared" si="5"/>
        <v>0</v>
      </c>
      <c r="L56" s="57" t="str">
        <f t="shared" si="6"/>
        <v xml:space="preserve"> </v>
      </c>
      <c r="M56" s="61"/>
      <c r="N56" s="61"/>
      <c r="O56" s="60"/>
      <c r="P56" s="60"/>
      <c r="Q56" s="58"/>
      <c r="R56" s="58"/>
      <c r="S56" s="62"/>
      <c r="T56" s="60"/>
      <c r="U56" s="51" t="s">
        <v>18</v>
      </c>
    </row>
    <row r="57" spans="2:21" ht="22.5" customHeight="1" x14ac:dyDescent="0.25">
      <c r="B57" s="48">
        <v>51</v>
      </c>
      <c r="C57" s="49" t="s">
        <v>50</v>
      </c>
      <c r="D57" s="50">
        <v>5</v>
      </c>
      <c r="E57" s="51" t="s">
        <v>51</v>
      </c>
      <c r="F57" s="64" t="s">
        <v>52</v>
      </c>
      <c r="G57" s="53"/>
      <c r="H57" s="54">
        <f t="shared" si="0"/>
        <v>150</v>
      </c>
      <c r="I57" s="55">
        <v>30</v>
      </c>
      <c r="J57" s="127"/>
      <c r="K57" s="56">
        <f t="shared" si="5"/>
        <v>0</v>
      </c>
      <c r="L57" s="57" t="str">
        <f t="shared" si="6"/>
        <v xml:space="preserve"> </v>
      </c>
      <c r="M57" s="61"/>
      <c r="N57" s="61"/>
      <c r="O57" s="60"/>
      <c r="P57" s="60"/>
      <c r="Q57" s="58"/>
      <c r="R57" s="58"/>
      <c r="S57" s="62"/>
      <c r="T57" s="60"/>
      <c r="U57" s="51" t="s">
        <v>20</v>
      </c>
    </row>
    <row r="58" spans="2:21" ht="22.5" customHeight="1" x14ac:dyDescent="0.25">
      <c r="B58" s="48">
        <v>52</v>
      </c>
      <c r="C58" s="49" t="s">
        <v>140</v>
      </c>
      <c r="D58" s="50">
        <v>6</v>
      </c>
      <c r="E58" s="51" t="s">
        <v>51</v>
      </c>
      <c r="F58" s="64" t="s">
        <v>141</v>
      </c>
      <c r="G58" s="53"/>
      <c r="H58" s="54">
        <f t="shared" si="0"/>
        <v>318</v>
      </c>
      <c r="I58" s="55">
        <v>53</v>
      </c>
      <c r="J58" s="127"/>
      <c r="K58" s="56">
        <f t="shared" si="5"/>
        <v>0</v>
      </c>
      <c r="L58" s="57" t="str">
        <f t="shared" si="6"/>
        <v xml:space="preserve"> </v>
      </c>
      <c r="M58" s="61"/>
      <c r="N58" s="61"/>
      <c r="O58" s="60"/>
      <c r="P58" s="60"/>
      <c r="Q58" s="58"/>
      <c r="R58" s="58"/>
      <c r="S58" s="62"/>
      <c r="T58" s="60"/>
      <c r="U58" s="51" t="s">
        <v>25</v>
      </c>
    </row>
    <row r="59" spans="2:21" ht="22.5" customHeight="1" x14ac:dyDescent="0.25">
      <c r="B59" s="48">
        <v>53</v>
      </c>
      <c r="C59" s="49" t="s">
        <v>142</v>
      </c>
      <c r="D59" s="50">
        <v>3</v>
      </c>
      <c r="E59" s="51" t="s">
        <v>51</v>
      </c>
      <c r="F59" s="64" t="s">
        <v>143</v>
      </c>
      <c r="G59" s="53"/>
      <c r="H59" s="54">
        <f t="shared" si="0"/>
        <v>72</v>
      </c>
      <c r="I59" s="55">
        <v>24</v>
      </c>
      <c r="J59" s="127"/>
      <c r="K59" s="56">
        <f t="shared" si="5"/>
        <v>0</v>
      </c>
      <c r="L59" s="57" t="str">
        <f t="shared" si="6"/>
        <v xml:space="preserve"> </v>
      </c>
      <c r="M59" s="61"/>
      <c r="N59" s="61"/>
      <c r="O59" s="60"/>
      <c r="P59" s="60"/>
      <c r="Q59" s="58"/>
      <c r="R59" s="58"/>
      <c r="S59" s="62"/>
      <c r="T59" s="60"/>
      <c r="U59" s="51" t="s">
        <v>25</v>
      </c>
    </row>
    <row r="60" spans="2:21" ht="22.5" customHeight="1" x14ac:dyDescent="0.25">
      <c r="B60" s="48">
        <v>54</v>
      </c>
      <c r="C60" s="49" t="s">
        <v>144</v>
      </c>
      <c r="D60" s="50">
        <v>6</v>
      </c>
      <c r="E60" s="51" t="s">
        <v>51</v>
      </c>
      <c r="F60" s="64" t="s">
        <v>145</v>
      </c>
      <c r="G60" s="53"/>
      <c r="H60" s="54">
        <f t="shared" si="0"/>
        <v>1920</v>
      </c>
      <c r="I60" s="55">
        <v>320</v>
      </c>
      <c r="J60" s="127"/>
      <c r="K60" s="56">
        <f t="shared" si="5"/>
        <v>0</v>
      </c>
      <c r="L60" s="57" t="str">
        <f t="shared" si="6"/>
        <v xml:space="preserve"> </v>
      </c>
      <c r="M60" s="61"/>
      <c r="N60" s="61"/>
      <c r="O60" s="60"/>
      <c r="P60" s="60"/>
      <c r="Q60" s="58"/>
      <c r="R60" s="58"/>
      <c r="S60" s="62"/>
      <c r="T60" s="60"/>
      <c r="U60" s="51" t="s">
        <v>16</v>
      </c>
    </row>
    <row r="61" spans="2:21" ht="22.5" customHeight="1" x14ac:dyDescent="0.25">
      <c r="B61" s="48">
        <v>55</v>
      </c>
      <c r="C61" s="49" t="s">
        <v>146</v>
      </c>
      <c r="D61" s="50">
        <v>100</v>
      </c>
      <c r="E61" s="51" t="s">
        <v>51</v>
      </c>
      <c r="F61" s="64" t="s">
        <v>147</v>
      </c>
      <c r="G61" s="53"/>
      <c r="H61" s="54">
        <f t="shared" si="0"/>
        <v>1700</v>
      </c>
      <c r="I61" s="55">
        <v>17</v>
      </c>
      <c r="J61" s="127"/>
      <c r="K61" s="56">
        <f t="shared" si="5"/>
        <v>0</v>
      </c>
      <c r="L61" s="57" t="str">
        <f t="shared" si="6"/>
        <v xml:space="preserve"> </v>
      </c>
      <c r="M61" s="61"/>
      <c r="N61" s="61"/>
      <c r="O61" s="60"/>
      <c r="P61" s="60"/>
      <c r="Q61" s="58"/>
      <c r="R61" s="58"/>
      <c r="S61" s="62"/>
      <c r="T61" s="60"/>
      <c r="U61" s="51" t="s">
        <v>22</v>
      </c>
    </row>
    <row r="62" spans="2:21" ht="22.5" customHeight="1" x14ac:dyDescent="0.25">
      <c r="B62" s="48">
        <v>56</v>
      </c>
      <c r="C62" s="49" t="s">
        <v>53</v>
      </c>
      <c r="D62" s="50">
        <v>30</v>
      </c>
      <c r="E62" s="51" t="s">
        <v>51</v>
      </c>
      <c r="F62" s="64" t="s">
        <v>54</v>
      </c>
      <c r="G62" s="53"/>
      <c r="H62" s="54">
        <f t="shared" si="0"/>
        <v>150</v>
      </c>
      <c r="I62" s="55">
        <v>5</v>
      </c>
      <c r="J62" s="127"/>
      <c r="K62" s="56">
        <f t="shared" si="5"/>
        <v>0</v>
      </c>
      <c r="L62" s="57" t="str">
        <f t="shared" si="6"/>
        <v xml:space="preserve"> </v>
      </c>
      <c r="M62" s="61"/>
      <c r="N62" s="61"/>
      <c r="O62" s="60"/>
      <c r="P62" s="60"/>
      <c r="Q62" s="58"/>
      <c r="R62" s="58"/>
      <c r="S62" s="62"/>
      <c r="T62" s="60"/>
      <c r="U62" s="51" t="s">
        <v>21</v>
      </c>
    </row>
    <row r="63" spans="2:21" ht="22.5" customHeight="1" x14ac:dyDescent="0.25">
      <c r="B63" s="48">
        <v>57</v>
      </c>
      <c r="C63" s="49" t="s">
        <v>53</v>
      </c>
      <c r="D63" s="50">
        <v>5</v>
      </c>
      <c r="E63" s="51" t="s">
        <v>51</v>
      </c>
      <c r="F63" s="64" t="s">
        <v>148</v>
      </c>
      <c r="G63" s="53"/>
      <c r="H63" s="54">
        <f t="shared" si="0"/>
        <v>80</v>
      </c>
      <c r="I63" s="55">
        <v>16</v>
      </c>
      <c r="J63" s="127"/>
      <c r="K63" s="56">
        <f t="shared" si="5"/>
        <v>0</v>
      </c>
      <c r="L63" s="57" t="str">
        <f t="shared" si="6"/>
        <v xml:space="preserve"> </v>
      </c>
      <c r="M63" s="61"/>
      <c r="N63" s="61"/>
      <c r="O63" s="60"/>
      <c r="P63" s="60"/>
      <c r="Q63" s="58"/>
      <c r="R63" s="58"/>
      <c r="S63" s="62"/>
      <c r="T63" s="60"/>
      <c r="U63" s="51" t="s">
        <v>21</v>
      </c>
    </row>
    <row r="64" spans="2:21" ht="22.5" customHeight="1" x14ac:dyDescent="0.25">
      <c r="B64" s="48">
        <v>58</v>
      </c>
      <c r="C64" s="49" t="s">
        <v>55</v>
      </c>
      <c r="D64" s="50">
        <v>5</v>
      </c>
      <c r="E64" s="51" t="s">
        <v>51</v>
      </c>
      <c r="F64" s="64" t="s">
        <v>56</v>
      </c>
      <c r="G64" s="53"/>
      <c r="H64" s="54">
        <f t="shared" si="0"/>
        <v>30</v>
      </c>
      <c r="I64" s="55">
        <v>6</v>
      </c>
      <c r="J64" s="127"/>
      <c r="K64" s="56">
        <f t="shared" si="5"/>
        <v>0</v>
      </c>
      <c r="L64" s="57" t="str">
        <f t="shared" si="6"/>
        <v xml:space="preserve"> </v>
      </c>
      <c r="M64" s="61"/>
      <c r="N64" s="61"/>
      <c r="O64" s="60"/>
      <c r="P64" s="60"/>
      <c r="Q64" s="58"/>
      <c r="R64" s="58"/>
      <c r="S64" s="62"/>
      <c r="T64" s="60"/>
      <c r="U64" s="51" t="s">
        <v>22</v>
      </c>
    </row>
    <row r="65" spans="2:21" ht="22.5" customHeight="1" x14ac:dyDescent="0.25">
      <c r="B65" s="48">
        <v>59</v>
      </c>
      <c r="C65" s="49" t="s">
        <v>57</v>
      </c>
      <c r="D65" s="50">
        <v>5</v>
      </c>
      <c r="E65" s="51" t="s">
        <v>46</v>
      </c>
      <c r="F65" s="64" t="s">
        <v>58</v>
      </c>
      <c r="G65" s="53"/>
      <c r="H65" s="54">
        <f t="shared" si="0"/>
        <v>60</v>
      </c>
      <c r="I65" s="55">
        <v>12</v>
      </c>
      <c r="J65" s="127"/>
      <c r="K65" s="56">
        <f t="shared" si="5"/>
        <v>0</v>
      </c>
      <c r="L65" s="57" t="str">
        <f t="shared" si="6"/>
        <v xml:space="preserve"> </v>
      </c>
      <c r="M65" s="61"/>
      <c r="N65" s="61"/>
      <c r="O65" s="60"/>
      <c r="P65" s="60"/>
      <c r="Q65" s="58"/>
      <c r="R65" s="58"/>
      <c r="S65" s="62"/>
      <c r="T65" s="60"/>
      <c r="U65" s="51" t="s">
        <v>25</v>
      </c>
    </row>
    <row r="66" spans="2:21" ht="22.5" customHeight="1" thickBot="1" x14ac:dyDescent="0.3">
      <c r="B66" s="94">
        <v>60</v>
      </c>
      <c r="C66" s="95" t="s">
        <v>149</v>
      </c>
      <c r="D66" s="96">
        <v>20</v>
      </c>
      <c r="E66" s="97" t="s">
        <v>51</v>
      </c>
      <c r="F66" s="98" t="s">
        <v>150</v>
      </c>
      <c r="G66" s="99"/>
      <c r="H66" s="100">
        <f t="shared" si="0"/>
        <v>100</v>
      </c>
      <c r="I66" s="101">
        <v>5</v>
      </c>
      <c r="J66" s="130"/>
      <c r="K66" s="102">
        <f t="shared" si="5"/>
        <v>0</v>
      </c>
      <c r="L66" s="103" t="str">
        <f t="shared" si="6"/>
        <v xml:space="preserve"> </v>
      </c>
      <c r="M66" s="104"/>
      <c r="N66" s="104"/>
      <c r="O66" s="105"/>
      <c r="P66" s="105"/>
      <c r="Q66" s="106"/>
      <c r="R66" s="106"/>
      <c r="S66" s="107"/>
      <c r="T66" s="105"/>
      <c r="U66" s="97" t="s">
        <v>25</v>
      </c>
    </row>
    <row r="67" spans="2:21" ht="13.5" customHeight="1" thickTop="1" thickBot="1" x14ac:dyDescent="0.3">
      <c r="C67" s="2"/>
      <c r="D67" s="2"/>
      <c r="E67" s="2"/>
      <c r="F67" s="2"/>
      <c r="G67" s="2"/>
      <c r="H67" s="2"/>
      <c r="K67" s="108"/>
    </row>
    <row r="68" spans="2:21" ht="60.75" customHeight="1" thickTop="1" thickBot="1" x14ac:dyDescent="0.3">
      <c r="B68" s="109" t="s">
        <v>9</v>
      </c>
      <c r="C68" s="110"/>
      <c r="D68" s="110"/>
      <c r="E68" s="110"/>
      <c r="F68" s="110"/>
      <c r="G68" s="111"/>
      <c r="H68" s="112"/>
      <c r="I68" s="113" t="s">
        <v>10</v>
      </c>
      <c r="J68" s="114" t="s">
        <v>11</v>
      </c>
      <c r="K68" s="115"/>
      <c r="L68" s="116"/>
      <c r="M68" s="25"/>
      <c r="N68" s="25"/>
      <c r="O68" s="25"/>
      <c r="P68" s="25"/>
      <c r="Q68" s="25"/>
      <c r="R68" s="25"/>
      <c r="S68" s="25"/>
      <c r="T68" s="25"/>
      <c r="U68" s="117"/>
    </row>
    <row r="69" spans="2:21" ht="33" customHeight="1" thickTop="1" thickBot="1" x14ac:dyDescent="0.3">
      <c r="B69" s="118" t="s">
        <v>39</v>
      </c>
      <c r="C69" s="118"/>
      <c r="D69" s="118"/>
      <c r="E69" s="118"/>
      <c r="F69" s="118"/>
      <c r="G69" s="119"/>
      <c r="H69" s="120"/>
      <c r="I69" s="121">
        <f>SUM(H7:H66)</f>
        <v>77577</v>
      </c>
      <c r="J69" s="122">
        <f>SUM(K7:K66)</f>
        <v>0</v>
      </c>
      <c r="K69" s="123"/>
      <c r="L69" s="124"/>
    </row>
    <row r="70" spans="2:21" ht="14.25" customHeight="1" thickTop="1" x14ac:dyDescent="0.25"/>
    <row r="71" spans="2:21" ht="14.25" customHeight="1" x14ac:dyDescent="0.25"/>
    <row r="72" spans="2:21" ht="14.25" customHeight="1" x14ac:dyDescent="0.25"/>
    <row r="73" spans="2:21" ht="14.25" customHeight="1" x14ac:dyDescent="0.25"/>
    <row r="74" spans="2:21" ht="14.25" customHeight="1" x14ac:dyDescent="0.25"/>
    <row r="75" spans="2:21" ht="14.25" customHeight="1" x14ac:dyDescent="0.25"/>
    <row r="76" spans="2:21" ht="14.25" customHeight="1" x14ac:dyDescent="0.25"/>
    <row r="77" spans="2:21" ht="14.25" customHeight="1" x14ac:dyDescent="0.25"/>
    <row r="78" spans="2:21" ht="14.25" customHeight="1" x14ac:dyDescent="0.25"/>
    <row r="79" spans="2:21" ht="14.25" customHeight="1" x14ac:dyDescent="0.25"/>
    <row r="80" spans="2:21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</sheetData>
  <sheetProtection algorithmName="SHA-512" hashValue="NjcuQNoVVRZF5Ln+/i4XqsR28jc4y2gn6W4gwD8G/QvOdMFfWVX3GPLPEKyDJaS7vhZBulHaxY5aWwkpezDQhA==" saltValue="Z1ihQGCrTb1dtn6eTViTTg==" spinCount="100000" sheet="1" objects="1" scenarios="1"/>
  <mergeCells count="24">
    <mergeCell ref="B69:F69"/>
    <mergeCell ref="J69:L69"/>
    <mergeCell ref="B1:D1"/>
    <mergeCell ref="B68:F68"/>
    <mergeCell ref="J68:L68"/>
    <mergeCell ref="G7:G13"/>
    <mergeCell ref="G14:G16"/>
    <mergeCell ref="G23:G66"/>
    <mergeCell ref="S7:S13"/>
    <mergeCell ref="R7:R13"/>
    <mergeCell ref="Q7:Q13"/>
    <mergeCell ref="M7:M13"/>
    <mergeCell ref="N7:N13"/>
    <mergeCell ref="O7:O13"/>
    <mergeCell ref="P7:P13"/>
    <mergeCell ref="T7:T13"/>
    <mergeCell ref="M14:M66"/>
    <mergeCell ref="N14:N66"/>
    <mergeCell ref="O14:O66"/>
    <mergeCell ref="P14:P66"/>
    <mergeCell ref="Q14:Q66"/>
    <mergeCell ref="R14:R66"/>
    <mergeCell ref="S14:S66"/>
    <mergeCell ref="T14:T66"/>
  </mergeCells>
  <conditionalFormatting sqref="B7:B66 D7:D66">
    <cfRule type="containsBlanks" dxfId="10" priority="49">
      <formula>LEN(TRIM(B7))=0</formula>
    </cfRule>
  </conditionalFormatting>
  <conditionalFormatting sqref="B7:B66">
    <cfRule type="cellIs" dxfId="9" priority="43" operator="greaterThanOrEqual">
      <formula>1</formula>
    </cfRule>
  </conditionalFormatting>
  <conditionalFormatting sqref="G7 G14 G17:G23">
    <cfRule type="expression" dxfId="8" priority="1">
      <formula>LEN(TRIM(G7))&gt;0</formula>
    </cfRule>
    <cfRule type="expression" dxfId="7" priority="2">
      <formula>LEN(TRIM(G7))&gt;0</formula>
    </cfRule>
    <cfRule type="expression" dxfId="6" priority="3">
      <formula>LEN(TRIM(G7))&gt;0</formula>
    </cfRule>
    <cfRule type="expression" dxfId="5" priority="4">
      <formula>LEN(TRIM(G7))=0</formula>
    </cfRule>
  </conditionalFormatting>
  <conditionalFormatting sqref="J7:J66">
    <cfRule type="notContainsBlanks" dxfId="4" priority="8">
      <formula>LEN(TRIM(J7))&gt;0</formula>
    </cfRule>
    <cfRule type="notContainsBlanks" dxfId="3" priority="9">
      <formula>LEN(TRIM(J7))&gt;0</formula>
    </cfRule>
    <cfRule type="containsBlanks" dxfId="2" priority="10">
      <formula>LEN(TRIM(J7))=0</formula>
    </cfRule>
  </conditionalFormatting>
  <conditionalFormatting sqref="L7:L66">
    <cfRule type="cellIs" dxfId="1" priority="39" operator="equal">
      <formula>"NEVYHOVUJE"</formula>
    </cfRule>
    <cfRule type="cellIs" dxfId="0" priority="40" operator="equal">
      <formula>"VYHOVUJE"</formula>
    </cfRule>
  </conditionalFormatting>
  <dataValidations count="2">
    <dataValidation type="list" showInputMessage="1" showErrorMessage="1" sqref="N7" xr:uid="{1D6BB922-C248-41F3-8B1E-F00CADE9E004}">
      <formula1>"ANO,NE"</formula1>
    </dataValidation>
    <dataValidation type="list" showInputMessage="1" showErrorMessage="1" sqref="E7:E66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U7:U8 U10:U66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CPHP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2025-09-08T06:07:51Z</cp:lastPrinted>
  <dcterms:created xsi:type="dcterms:W3CDTF">2014-03-05T12:43:32Z</dcterms:created>
  <dcterms:modified xsi:type="dcterms:W3CDTF">2025-09-08T08:09:15Z</dcterms:modified>
</cp:coreProperties>
</file>